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Hárok1" sheetId="1" r:id="rId1"/>
    <sheet name="Hárok2" sheetId="2" r:id="rId2"/>
  </sheets>
  <definedNames>
    <definedName name="_xlnm._FilterDatabase" localSheetId="0" hidden="1">'Hárok1'!$A$5:$L$752</definedName>
  </definedNames>
  <calcPr fullCalcOnLoad="1"/>
</workbook>
</file>

<file path=xl/sharedStrings.xml><?xml version="1.0" encoding="utf-8"?>
<sst xmlns="http://schemas.openxmlformats.org/spreadsheetml/2006/main" count="4550" uniqueCount="2114">
  <si>
    <t>2/0093/18</t>
  </si>
  <si>
    <t>Varšo M.</t>
  </si>
  <si>
    <t>B</t>
  </si>
  <si>
    <t>RO</t>
  </si>
  <si>
    <t>2/0110/18</t>
  </si>
  <si>
    <t>Muránsky M.</t>
  </si>
  <si>
    <t>FiÚ</t>
  </si>
  <si>
    <t>2/0156/18</t>
  </si>
  <si>
    <t>Sivák J.</t>
  </si>
  <si>
    <t>A</t>
  </si>
  <si>
    <t>2/0046/19</t>
  </si>
  <si>
    <t>Marušiak J.</t>
  </si>
  <si>
    <t>ÚPV</t>
  </si>
  <si>
    <t>2/0077/19</t>
  </si>
  <si>
    <t>2/0084/19</t>
  </si>
  <si>
    <t>Ficeri</t>
  </si>
  <si>
    <t>2/0108/19</t>
  </si>
  <si>
    <t>Goněc V.</t>
  </si>
  <si>
    <t>2/0116/19</t>
  </si>
  <si>
    <t>Pichler T.</t>
  </si>
  <si>
    <t>2/0117/19</t>
  </si>
  <si>
    <t>Vacek M.</t>
  </si>
  <si>
    <t>2/0122/19</t>
  </si>
  <si>
    <t>Klobucký R</t>
  </si>
  <si>
    <t>SoÚ</t>
  </si>
  <si>
    <t>2/0128/19</t>
  </si>
  <si>
    <t>Bánovský J.</t>
  </si>
  <si>
    <t>2/0134/19</t>
  </si>
  <si>
    <t>Kusá Z.</t>
  </si>
  <si>
    <t>2/0152/19</t>
  </si>
  <si>
    <t>Linbloom J.</t>
  </si>
  <si>
    <t>2/0017/16</t>
  </si>
  <si>
    <t>Novosád F.</t>
  </si>
  <si>
    <t>2/0045/16</t>
  </si>
  <si>
    <t>Kmeť N.</t>
  </si>
  <si>
    <t>2/0057/17</t>
  </si>
  <si>
    <t>Šprocha B.</t>
  </si>
  <si>
    <t>2/0078/17</t>
  </si>
  <si>
    <t>Gajdoš P.</t>
  </si>
  <si>
    <t>2/0094/17</t>
  </si>
  <si>
    <t xml:space="preserve">Moravanská K. </t>
  </si>
  <si>
    <t>C</t>
  </si>
  <si>
    <t>2/0054/16</t>
  </si>
  <si>
    <t>HÚ</t>
  </si>
  <si>
    <t>1/0563/18</t>
  </si>
  <si>
    <t>ÚSlL</t>
  </si>
  <si>
    <t>1/0132/17</t>
  </si>
  <si>
    <t>1/0113/17</t>
  </si>
  <si>
    <t>V</t>
  </si>
  <si>
    <t>Z</t>
  </si>
  <si>
    <t>Porubčinová M.</t>
  </si>
  <si>
    <t>ÚSvL</t>
  </si>
  <si>
    <t>2/0050/16</t>
  </si>
  <si>
    <t>Voľanská Ľ.</t>
  </si>
  <si>
    <t>ÚESA</t>
  </si>
  <si>
    <t>2/0025/18</t>
  </si>
  <si>
    <t>Zubko P.</t>
  </si>
  <si>
    <t>SÚJS</t>
  </si>
  <si>
    <t>2/0022/17</t>
  </si>
  <si>
    <t>Salner P.</t>
  </si>
  <si>
    <t>2/0072/17</t>
  </si>
  <si>
    <t>Nevizánsky G.</t>
  </si>
  <si>
    <t>ArÚ</t>
  </si>
  <si>
    <t>2/0142/16</t>
  </si>
  <si>
    <t>Hudek A.</t>
  </si>
  <si>
    <t>2/0101/17</t>
  </si>
  <si>
    <t xml:space="preserve">Duchoňová D. </t>
  </si>
  <si>
    <t>2/0025/17</t>
  </si>
  <si>
    <t>Londák M.</t>
  </si>
  <si>
    <t>2/0054/17</t>
  </si>
  <si>
    <t>Kázmerová Ľ.</t>
  </si>
  <si>
    <t>2/0105/17</t>
  </si>
  <si>
    <t>Kušniráková I.</t>
  </si>
  <si>
    <t>2/0043/16</t>
  </si>
  <si>
    <t>Hallon Ľ.</t>
  </si>
  <si>
    <t>2/0107/17</t>
  </si>
  <si>
    <t>Cheben I.</t>
  </si>
  <si>
    <t>2/0110/17</t>
  </si>
  <si>
    <t>Bystrický P.</t>
  </si>
  <si>
    <t>2/0111/17</t>
  </si>
  <si>
    <t>Benko J.</t>
  </si>
  <si>
    <t>2/0121/17</t>
  </si>
  <si>
    <t>2/0035/19</t>
  </si>
  <si>
    <t>Sabol M.</t>
  </si>
  <si>
    <t>2/0100/16</t>
  </si>
  <si>
    <t>Falisová A.</t>
  </si>
  <si>
    <t>2/0037/17</t>
  </si>
  <si>
    <t>Hanuliak M.</t>
  </si>
  <si>
    <t>2/0129/18</t>
  </si>
  <si>
    <t>2/0062/17</t>
  </si>
  <si>
    <t>Popelková K.</t>
  </si>
  <si>
    <t>2/0155/17</t>
  </si>
  <si>
    <t>Zajonc V.</t>
  </si>
  <si>
    <t>2/0140/18</t>
  </si>
  <si>
    <t>Zavacká M.</t>
  </si>
  <si>
    <t>2/0143/18</t>
  </si>
  <si>
    <t>Bednár P.</t>
  </si>
  <si>
    <t>2/0146/18</t>
  </si>
  <si>
    <t>Daňová K.</t>
  </si>
  <si>
    <t>2/0060/19</t>
  </si>
  <si>
    <t xml:space="preserve">Zachar Podolinská T. </t>
  </si>
  <si>
    <t>2/0066/19</t>
  </si>
  <si>
    <t>Hrustič T.</t>
  </si>
  <si>
    <t>2/0088/19</t>
  </si>
  <si>
    <t>Wiesner A.</t>
  </si>
  <si>
    <t>2/0102/19</t>
  </si>
  <si>
    <t>Bahna V.</t>
  </si>
  <si>
    <t>2/0107/19</t>
  </si>
  <si>
    <t>Panczová Z.</t>
  </si>
  <si>
    <t>2/0124/16</t>
  </si>
  <si>
    <t>Gabzdilová S.</t>
  </si>
  <si>
    <t>2/0084/18</t>
  </si>
  <si>
    <t>Horváthová E.</t>
  </si>
  <si>
    <t>2/0075/16</t>
  </si>
  <si>
    <t>Fusek G.</t>
  </si>
  <si>
    <t>2/0020/19</t>
  </si>
  <si>
    <t>Frimmová E.</t>
  </si>
  <si>
    <t>2/0134/16</t>
  </si>
  <si>
    <t>Fundárková A.</t>
  </si>
  <si>
    <t>2/0091/16</t>
  </si>
  <si>
    <t>2/0028/19</t>
  </si>
  <si>
    <t>Szeghyová B.</t>
  </si>
  <si>
    <t>2/0001/18</t>
  </si>
  <si>
    <t>Pieta K.</t>
  </si>
  <si>
    <t>2/0110/16</t>
  </si>
  <si>
    <t>Schvarc M.</t>
  </si>
  <si>
    <t>2/0115/18</t>
  </si>
  <si>
    <t>Rajtár J.</t>
  </si>
  <si>
    <t>2/0101/19</t>
  </si>
  <si>
    <t>Nemergut A.</t>
  </si>
  <si>
    <t>2/0066/16</t>
  </si>
  <si>
    <t>Mešková Hradská K.</t>
  </si>
  <si>
    <t>2/0175/16</t>
  </si>
  <si>
    <t>Ruttkay M.</t>
  </si>
  <si>
    <t>1/0243/17</t>
  </si>
  <si>
    <t>1/0371/17</t>
  </si>
  <si>
    <t>1/0459/18</t>
  </si>
  <si>
    <t>1/0316/19</t>
  </si>
  <si>
    <t>1/0358/18</t>
  </si>
  <si>
    <t>1/0100/19</t>
  </si>
  <si>
    <t>2/0070/18</t>
  </si>
  <si>
    <t>Gurňáková J.</t>
  </si>
  <si>
    <t>2/0048/18</t>
  </si>
  <si>
    <t>Halama P.</t>
  </si>
  <si>
    <t>2/0123/16</t>
  </si>
  <si>
    <t xml:space="preserve">Petrjánošová M. </t>
  </si>
  <si>
    <t>ÚVSK</t>
  </si>
  <si>
    <t>2/0134/18</t>
  </si>
  <si>
    <t>Zápotočná O.</t>
  </si>
  <si>
    <t>2/0127/19</t>
  </si>
  <si>
    <t>Lášticová B.</t>
  </si>
  <si>
    <t>2/0012/19</t>
  </si>
  <si>
    <t>2/0068/19</t>
  </si>
  <si>
    <t>Bozogáňová M.</t>
  </si>
  <si>
    <t>2/0170/19</t>
  </si>
  <si>
    <t>Riečanský I.</t>
  </si>
  <si>
    <t>PO</t>
  </si>
  <si>
    <t>2/0085/17</t>
  </si>
  <si>
    <t>Kurincová Čavojová V.</t>
  </si>
  <si>
    <t>2/0027/17</t>
  </si>
  <si>
    <t>Popper M.</t>
  </si>
  <si>
    <t>2/0118/17</t>
  </si>
  <si>
    <t xml:space="preserve">Hanák R. </t>
  </si>
  <si>
    <t>1/0620/16</t>
  </si>
  <si>
    <t>1/0824/17</t>
  </si>
  <si>
    <t>2/0075/19</t>
  </si>
  <si>
    <t>Gerát I.</t>
  </si>
  <si>
    <t>2/0045/19</t>
  </si>
  <si>
    <t>Bakoš J.</t>
  </si>
  <si>
    <t>2/0026/19</t>
  </si>
  <si>
    <t>Bátorová M.</t>
  </si>
  <si>
    <t>2/0050/18</t>
  </si>
  <si>
    <t>Bystrzak M.</t>
  </si>
  <si>
    <t>2/0106/19</t>
  </si>
  <si>
    <t>Štafura A.</t>
  </si>
  <si>
    <t>ÚHV</t>
  </si>
  <si>
    <t>2/0054/19</t>
  </si>
  <si>
    <t>Vráblová T.</t>
  </si>
  <si>
    <t>2/0089/17</t>
  </si>
  <si>
    <t>Pucherová D.</t>
  </si>
  <si>
    <t>2/0166/19</t>
  </si>
  <si>
    <t>Kusá M.</t>
  </si>
  <si>
    <t>2/0025/16</t>
  </si>
  <si>
    <t>Taranenková I.</t>
  </si>
  <si>
    <t>2/0130/19</t>
  </si>
  <si>
    <t>Hučková D.</t>
  </si>
  <si>
    <t>2/0071/19</t>
  </si>
  <si>
    <t>Herucová M.</t>
  </si>
  <si>
    <t>2/0023/16</t>
  </si>
  <si>
    <t>Pomfyová B.</t>
  </si>
  <si>
    <t>2/0041/18</t>
  </si>
  <si>
    <t>2/0127/16</t>
  </si>
  <si>
    <t>Ruščin P</t>
  </si>
  <si>
    <t>2/0014/19</t>
  </si>
  <si>
    <t>Ondrejovič S.</t>
  </si>
  <si>
    <t>JÚĽŠ</t>
  </si>
  <si>
    <t>2/0028/18</t>
  </si>
  <si>
    <t>Sorby K.</t>
  </si>
  <si>
    <t>ÚO</t>
  </si>
  <si>
    <t>2/0047/16</t>
  </si>
  <si>
    <t>Zavarský S.</t>
  </si>
  <si>
    <t>2/0120/18</t>
  </si>
  <si>
    <t>Palúch M.</t>
  </si>
  <si>
    <t>2/0110/19</t>
  </si>
  <si>
    <t>2/0045/17</t>
  </si>
  <si>
    <t>Žeňuchová K.</t>
  </si>
  <si>
    <t>2/0011/17</t>
  </si>
  <si>
    <t>Žeňuch P.</t>
  </si>
  <si>
    <t>2/0063/16</t>
  </si>
  <si>
    <t>Mikuláš R.</t>
  </si>
  <si>
    <t>2/0034/17</t>
  </si>
  <si>
    <t>Veselovská E.</t>
  </si>
  <si>
    <t>2/0033/16</t>
  </si>
  <si>
    <t>Habaj M.</t>
  </si>
  <si>
    <t>2/0047/19</t>
  </si>
  <si>
    <t>Hlaváčová A.</t>
  </si>
  <si>
    <t>2/0050/17</t>
  </si>
  <si>
    <t>2/0173/19</t>
  </si>
  <si>
    <t>Podmaková D.</t>
  </si>
  <si>
    <t>2/0113/17</t>
  </si>
  <si>
    <t>Kačic L.</t>
  </si>
  <si>
    <t>2/0085/19</t>
  </si>
  <si>
    <t>Bžoch A.</t>
  </si>
  <si>
    <t>2/0071/17</t>
  </si>
  <si>
    <t>2/0074/16</t>
  </si>
  <si>
    <t>Zajac P.</t>
  </si>
  <si>
    <t>2/0069/19</t>
  </si>
  <si>
    <t>Pasia R.</t>
  </si>
  <si>
    <t>2/0103/19</t>
  </si>
  <si>
    <t>Králik Ľ.</t>
  </si>
  <si>
    <t>2/0021/17</t>
  </si>
  <si>
    <t>Valentová I.</t>
  </si>
  <si>
    <t>2/0017/17</t>
  </si>
  <si>
    <t>Janočková N.</t>
  </si>
  <si>
    <t>2/0040/18</t>
  </si>
  <si>
    <t>Laslavíková J.</t>
  </si>
  <si>
    <t>2/0067/18</t>
  </si>
  <si>
    <t>Košková M.</t>
  </si>
  <si>
    <t>2/0045/18</t>
  </si>
  <si>
    <t>Kuzmíková J.</t>
  </si>
  <si>
    <t>2/0104/18</t>
  </si>
  <si>
    <t>Chochol M.</t>
  </si>
  <si>
    <t>2/0126/18</t>
  </si>
  <si>
    <t>Smatana M.</t>
  </si>
  <si>
    <t>2/0117/17</t>
  </si>
  <si>
    <t>Rišková L.</t>
  </si>
  <si>
    <t>2/0145/18</t>
  </si>
  <si>
    <t>Urbancová H.</t>
  </si>
  <si>
    <t>2/0043/18</t>
  </si>
  <si>
    <t>Brtáňová E.</t>
  </si>
  <si>
    <t>1/0105/17</t>
  </si>
  <si>
    <t>1/0020/18</t>
  </si>
  <si>
    <t>1/0170/18</t>
  </si>
  <si>
    <t>1/0040/19</t>
  </si>
  <si>
    <t>CVÚ-ÚDU</t>
  </si>
  <si>
    <t>CVÚ-ÚDFV</t>
  </si>
  <si>
    <t>2/0007/19</t>
  </si>
  <si>
    <t>Obadi S. M.</t>
  </si>
  <si>
    <t>EÚ</t>
  </si>
  <si>
    <t>2/0167/19</t>
  </si>
  <si>
    <t xml:space="preserve">Hošoff B. </t>
  </si>
  <si>
    <t>2/0138/18</t>
  </si>
  <si>
    <t>Brzica D.</t>
  </si>
  <si>
    <t>2/0002/19</t>
  </si>
  <si>
    <t>Staněk P.</t>
  </si>
  <si>
    <t>2/0097/19</t>
  </si>
  <si>
    <t>Frank K.</t>
  </si>
  <si>
    <t>2/0158/18</t>
  </si>
  <si>
    <t>Ostrihoň F.</t>
  </si>
  <si>
    <t>2/0151/19</t>
  </si>
  <si>
    <t>Chrančoková M.</t>
  </si>
  <si>
    <t>2/0135/17</t>
  </si>
  <si>
    <t>Radvanský M.</t>
  </si>
  <si>
    <t>2/0182/17</t>
  </si>
  <si>
    <t>Lichner I.</t>
  </si>
  <si>
    <t>2/0002/18</t>
  </si>
  <si>
    <t>Nemcová E.</t>
  </si>
  <si>
    <t>2/0168/17</t>
  </si>
  <si>
    <t>BMC-NbÚ</t>
  </si>
  <si>
    <t>2/0159/17</t>
  </si>
  <si>
    <t>2/0153/18</t>
  </si>
  <si>
    <t>2/0094/18</t>
  </si>
  <si>
    <t>2/0090/18</t>
  </si>
  <si>
    <t>2/0049/19</t>
  </si>
  <si>
    <t>2/0040/19</t>
  </si>
  <si>
    <t>2/0037/19</t>
  </si>
  <si>
    <t>2/0029/18</t>
  </si>
  <si>
    <t>2/0005/19</t>
  </si>
  <si>
    <t>1/0060/18</t>
  </si>
  <si>
    <t>2/0187/17</t>
  </si>
  <si>
    <t>BMC-ÚEE</t>
  </si>
  <si>
    <t>2/0174/17</t>
  </si>
  <si>
    <t>2/0171/17</t>
  </si>
  <si>
    <t>2/0121/19</t>
  </si>
  <si>
    <t>2/0107/18</t>
  </si>
  <si>
    <t>2/0103/17</t>
  </si>
  <si>
    <t>Farkaš R.</t>
  </si>
  <si>
    <t>2/0096/17</t>
  </si>
  <si>
    <t>2/0091/19</t>
  </si>
  <si>
    <t>2/0083/17</t>
  </si>
  <si>
    <t>2/0074/18</t>
  </si>
  <si>
    <t>2/0069/18</t>
  </si>
  <si>
    <t>2/0042/19</t>
  </si>
  <si>
    <t>2/0038/18</t>
  </si>
  <si>
    <t>2/0022/19</t>
  </si>
  <si>
    <t>2/0015/19</t>
  </si>
  <si>
    <t>1/0308/19</t>
  </si>
  <si>
    <t>1/0214/16</t>
  </si>
  <si>
    <t>1/0211/18</t>
  </si>
  <si>
    <t>2/0178/17</t>
  </si>
  <si>
    <t>BMC-ÚEO</t>
  </si>
  <si>
    <t>2/0147/17</t>
  </si>
  <si>
    <t>2/0128/17</t>
  </si>
  <si>
    <t>2/0124/17</t>
  </si>
  <si>
    <t>2/0108/17</t>
  </si>
  <si>
    <t>Jurkovičová D.</t>
  </si>
  <si>
    <t>2/0102/17</t>
  </si>
  <si>
    <t>2/0100/17</t>
  </si>
  <si>
    <t>2/0099/17</t>
  </si>
  <si>
    <t>2/0089/18</t>
  </si>
  <si>
    <t>2/0088/18</t>
  </si>
  <si>
    <t>2/0087/18</t>
  </si>
  <si>
    <t>2/0084/16</t>
  </si>
  <si>
    <t>2/0078/19</t>
  </si>
  <si>
    <t>Goliaš T.</t>
  </si>
  <si>
    <t>2/0076/17</t>
  </si>
  <si>
    <t>2/0070/16</t>
  </si>
  <si>
    <t>2/0056/17</t>
  </si>
  <si>
    <t>Šramková M.</t>
  </si>
  <si>
    <t>2/0053/19</t>
  </si>
  <si>
    <t>2/0052/18</t>
  </si>
  <si>
    <t>2/0050/19</t>
  </si>
  <si>
    <t>2/0039/19</t>
  </si>
  <si>
    <t>2/0036/19</t>
  </si>
  <si>
    <t>2/0027/16</t>
  </si>
  <si>
    <t>2/0026/18</t>
  </si>
  <si>
    <t>1/0271/17</t>
  </si>
  <si>
    <t>1/0136/18</t>
  </si>
  <si>
    <t>2/0161/16</t>
  </si>
  <si>
    <t>BMC-ÚKTV</t>
  </si>
  <si>
    <t>2/0079/19</t>
  </si>
  <si>
    <t>2/0072/18</t>
  </si>
  <si>
    <t>2/0038/19</t>
  </si>
  <si>
    <t>2/0014/17</t>
  </si>
  <si>
    <t>2/0011/19</t>
  </si>
  <si>
    <t>2/0046/18</t>
  </si>
  <si>
    <t>2/0191/17</t>
  </si>
  <si>
    <t>BMC-VÚ</t>
  </si>
  <si>
    <t>2/0172/19</t>
  </si>
  <si>
    <t>2/0144/16</t>
  </si>
  <si>
    <t>2/0138/19</t>
  </si>
  <si>
    <t>2/0133/16</t>
  </si>
  <si>
    <t>2/0122/16</t>
  </si>
  <si>
    <t>2/0108/16</t>
  </si>
  <si>
    <t>2/0106/17</t>
  </si>
  <si>
    <t>2/0105/19</t>
  </si>
  <si>
    <t>2/0087/17</t>
  </si>
  <si>
    <t>2/0068/18</t>
  </si>
  <si>
    <t>2/0068/17</t>
  </si>
  <si>
    <t>2/0064/18</t>
  </si>
  <si>
    <t>2/0057/19</t>
  </si>
  <si>
    <t>2/0055/18</t>
  </si>
  <si>
    <t>2/0052/19</t>
  </si>
  <si>
    <t>2/0048/19</t>
  </si>
  <si>
    <t>2/0047/18</t>
  </si>
  <si>
    <t>2/0036/16</t>
  </si>
  <si>
    <t>2/0032/18</t>
  </si>
  <si>
    <t>2/0030/19</t>
  </si>
  <si>
    <t>2/0020/18</t>
  </si>
  <si>
    <t>2/0014/16</t>
  </si>
  <si>
    <t>2/0010/19</t>
  </si>
  <si>
    <t>1/0061/18</t>
  </si>
  <si>
    <t>2/0154/17</t>
  </si>
  <si>
    <t>2/0137/17</t>
  </si>
  <si>
    <t>2/0133/17</t>
  </si>
  <si>
    <t>2/0131/16</t>
  </si>
  <si>
    <t>2/0115/17</t>
  </si>
  <si>
    <t>2/0101/16</t>
  </si>
  <si>
    <t>2/0079/18</t>
  </si>
  <si>
    <t>2/0040/17</t>
  </si>
  <si>
    <t>2/0039/16</t>
  </si>
  <si>
    <t>2/0032/17</t>
  </si>
  <si>
    <t>2/0031/17</t>
  </si>
  <si>
    <t>2/0030/17</t>
  </si>
  <si>
    <t>2/0018/18</t>
  </si>
  <si>
    <t>2/0018/17</t>
  </si>
  <si>
    <t>2/0001/16</t>
  </si>
  <si>
    <t>2/0138/17</t>
  </si>
  <si>
    <t>2/0109/19</t>
  </si>
  <si>
    <t>2/0075/17</t>
  </si>
  <si>
    <t>2/0063/17</t>
  </si>
  <si>
    <t>2/0056/18</t>
  </si>
  <si>
    <t>2/0052/17</t>
  </si>
  <si>
    <t>2/0035/17</t>
  </si>
  <si>
    <t>2/0119/19</t>
  </si>
  <si>
    <t>CBRB-BoÚ</t>
  </si>
  <si>
    <t>2/0095/19</t>
  </si>
  <si>
    <t>2/0061/19</t>
  </si>
  <si>
    <t>2/0041/19</t>
  </si>
  <si>
    <t>2/0024/19</t>
  </si>
  <si>
    <t>2/0016/19</t>
  </si>
  <si>
    <t>1/0515/19</t>
  </si>
  <si>
    <t>2/0168/19</t>
  </si>
  <si>
    <t>2/0185/17</t>
  </si>
  <si>
    <t>CBV-ÚBGŽ</t>
  </si>
  <si>
    <t>2/0165/18</t>
  </si>
  <si>
    <t>2/0096/18</t>
  </si>
  <si>
    <t>2/0094/19</t>
  </si>
  <si>
    <t>2/0064/16</t>
  </si>
  <si>
    <t>2/0037/16</t>
  </si>
  <si>
    <t>2/0034/19</t>
  </si>
  <si>
    <t>2/0027/19</t>
  </si>
  <si>
    <t>1/0048/16</t>
  </si>
  <si>
    <t>2/0100/19</t>
  </si>
  <si>
    <t>CBV-ÚFHZ</t>
  </si>
  <si>
    <t>2/0092/19</t>
  </si>
  <si>
    <t>2/0085/18</t>
  </si>
  <si>
    <t>2/0072/19</t>
  </si>
  <si>
    <t>2/0069/17</t>
  </si>
  <si>
    <t>Grešáková Ľ.</t>
  </si>
  <si>
    <t>2/0012/16</t>
  </si>
  <si>
    <t>2/0006/17</t>
  </si>
  <si>
    <t>1/0658/17</t>
  </si>
  <si>
    <t>2/0159/19</t>
  </si>
  <si>
    <t>CBV-ÚMFG</t>
  </si>
  <si>
    <t>2/0157/18</t>
  </si>
  <si>
    <t>2/0143/19</t>
  </si>
  <si>
    <t>2/0143/17</t>
  </si>
  <si>
    <t>2/0122/17</t>
  </si>
  <si>
    <t>2/0086/17</t>
  </si>
  <si>
    <t>Gaburjaková M.</t>
  </si>
  <si>
    <t>2/0070/19</t>
  </si>
  <si>
    <t>2/0057/18</t>
  </si>
  <si>
    <t>2/0011/18</t>
  </si>
  <si>
    <t xml:space="preserve">Gaburjaková J. </t>
  </si>
  <si>
    <t>2/0129/19</t>
  </si>
  <si>
    <t>CEMEA</t>
  </si>
  <si>
    <t>2/0166/16</t>
  </si>
  <si>
    <t>CEM-ÚEFaT</t>
  </si>
  <si>
    <t>2/0155/16</t>
  </si>
  <si>
    <t>2/0124/19</t>
  </si>
  <si>
    <t>2/0120/19</t>
  </si>
  <si>
    <t>2/0115/19</t>
  </si>
  <si>
    <t>2/0041/17</t>
  </si>
  <si>
    <t>2/0019/19</t>
  </si>
  <si>
    <t>2/0005/18</t>
  </si>
  <si>
    <t>2/0190/17</t>
  </si>
  <si>
    <t>CEM-ÚNPF</t>
  </si>
  <si>
    <t>2/0170/17</t>
  </si>
  <si>
    <t>2/0160/17</t>
  </si>
  <si>
    <t>2/0151/18</t>
  </si>
  <si>
    <t>2/0148/17</t>
  </si>
  <si>
    <t>2/0147/18</t>
  </si>
  <si>
    <t>2/0112/19</t>
  </si>
  <si>
    <t>2/0111/19</t>
  </si>
  <si>
    <t>2/0104/19</t>
  </si>
  <si>
    <t>2/0103/18</t>
  </si>
  <si>
    <t>2/0039/17</t>
  </si>
  <si>
    <t>1/0035/19</t>
  </si>
  <si>
    <t>2/0166/17</t>
  </si>
  <si>
    <t>CEM-ÚVS</t>
  </si>
  <si>
    <t>2/0162/19</t>
  </si>
  <si>
    <t>2/0160/18</t>
  </si>
  <si>
    <t>2/0158/19</t>
  </si>
  <si>
    <t>2/0151/17</t>
  </si>
  <si>
    <t>2/0141/18</t>
  </si>
  <si>
    <t>2/0121/18</t>
  </si>
  <si>
    <t>2/0076/16</t>
  </si>
  <si>
    <t>2/0063/18</t>
  </si>
  <si>
    <t>2/0061/16</t>
  </si>
  <si>
    <t>2/0022/16</t>
  </si>
  <si>
    <t>1/0271/16</t>
  </si>
  <si>
    <t>2/0164/19</t>
  </si>
  <si>
    <t>CHÚ</t>
  </si>
  <si>
    <t>2/0153/19</t>
  </si>
  <si>
    <t>2/0137/18</t>
  </si>
  <si>
    <t>2/0130/18</t>
  </si>
  <si>
    <t>2/0126/19</t>
  </si>
  <si>
    <t>2/0105/18</t>
  </si>
  <si>
    <t>2/0098/17</t>
  </si>
  <si>
    <t>2/0093/17</t>
  </si>
  <si>
    <t>Farkaš P.</t>
  </si>
  <si>
    <t>2/0092/17</t>
  </si>
  <si>
    <t>2/0090/16</t>
  </si>
  <si>
    <t>2/0058/17</t>
  </si>
  <si>
    <t>2/0058/16</t>
  </si>
  <si>
    <t>2/0051/18</t>
  </si>
  <si>
    <t>Capek P.</t>
  </si>
  <si>
    <t>2/0035/16</t>
  </si>
  <si>
    <t>2/0031/19</t>
  </si>
  <si>
    <t>2/0024/16</t>
  </si>
  <si>
    <t>2/0022/18</t>
  </si>
  <si>
    <t>2/0017/18</t>
  </si>
  <si>
    <t>2/0016/18</t>
  </si>
  <si>
    <t>1/0787/18</t>
  </si>
  <si>
    <t>1/0605/17</t>
  </si>
  <si>
    <t>2/0181/17</t>
  </si>
  <si>
    <t>NiÚ</t>
  </si>
  <si>
    <t>2/0163/19</t>
  </si>
  <si>
    <t>2/0154/19</t>
  </si>
  <si>
    <t>2/0150/19</t>
  </si>
  <si>
    <t>2/0148/18</t>
  </si>
  <si>
    <t>2/0147/19</t>
  </si>
  <si>
    <t>2/0146/19</t>
  </si>
  <si>
    <t>2/0145/19</t>
  </si>
  <si>
    <t>Cehlár</t>
  </si>
  <si>
    <t>2/0135/18</t>
  </si>
  <si>
    <t>Cubínková</t>
  </si>
  <si>
    <t>2/0127/18</t>
  </si>
  <si>
    <t>2/0118/19</t>
  </si>
  <si>
    <t>2/0076/18</t>
  </si>
  <si>
    <t>1/0240/16</t>
  </si>
  <si>
    <t>2/0167/17</t>
  </si>
  <si>
    <t>2/0162/17</t>
  </si>
  <si>
    <t>PaÚ</t>
  </si>
  <si>
    <t>2/0159/16</t>
  </si>
  <si>
    <t>2/0134/17</t>
  </si>
  <si>
    <t>Bazsalovics Eva</t>
  </si>
  <si>
    <t>2/0126/16</t>
  </si>
  <si>
    <t>2/0125/17</t>
  </si>
  <si>
    <t>Papajová</t>
  </si>
  <si>
    <t>2/0113/18</t>
  </si>
  <si>
    <t>Majláthová</t>
  </si>
  <si>
    <t>2/0104/16</t>
  </si>
  <si>
    <t>2/0099/19</t>
  </si>
  <si>
    <t>2/0091/17</t>
  </si>
  <si>
    <t>2/0056/19</t>
  </si>
  <si>
    <t>2/0018/16</t>
  </si>
  <si>
    <t>2/0013/16</t>
  </si>
  <si>
    <t>1/0346/18</t>
  </si>
  <si>
    <t>1/0084/18</t>
  </si>
  <si>
    <t>1/0043/19</t>
  </si>
  <si>
    <t>2/0164/18</t>
  </si>
  <si>
    <t>ÚACH</t>
  </si>
  <si>
    <t>2/0156/17</t>
  </si>
  <si>
    <t>2/0152/18</t>
  </si>
  <si>
    <t>2/0141/17</t>
  </si>
  <si>
    <t>2/0116/17</t>
  </si>
  <si>
    <t>Malkin O.</t>
  </si>
  <si>
    <t>2/0114/16</t>
  </si>
  <si>
    <t>2/0088/16</t>
  </si>
  <si>
    <t>2/0060/18</t>
  </si>
  <si>
    <t>Šimko F.</t>
  </si>
  <si>
    <t>2/0021/19</t>
  </si>
  <si>
    <t>2/0177/17</t>
  </si>
  <si>
    <t>Sedlák M.</t>
  </si>
  <si>
    <t>ÚEF</t>
  </si>
  <si>
    <t>2/0145/17</t>
  </si>
  <si>
    <t>2/0033/19</t>
  </si>
  <si>
    <t>2/0030/18</t>
  </si>
  <si>
    <t>2/0009/17</t>
  </si>
  <si>
    <t>2/0038/16</t>
  </si>
  <si>
    <t xml:space="preserve">ÚEF </t>
  </si>
  <si>
    <t>2/0176/17</t>
  </si>
  <si>
    <t>ÚEL</t>
  </si>
  <si>
    <t>2/0131/17</t>
  </si>
  <si>
    <t>2/0100/18</t>
  </si>
  <si>
    <t>2/0097/16</t>
  </si>
  <si>
    <t>2/0077/18</t>
  </si>
  <si>
    <t>2/0077/17</t>
  </si>
  <si>
    <t>2/0076/19</t>
  </si>
  <si>
    <t>2/0062/18</t>
  </si>
  <si>
    <t>2/0049/18</t>
  </si>
  <si>
    <t>2/0032/19</t>
  </si>
  <si>
    <t>2/0012/17</t>
  </si>
  <si>
    <t>2/0005/17</t>
  </si>
  <si>
    <t>2/0072/16</t>
  </si>
  <si>
    <t xml:space="preserve">ÚEL </t>
  </si>
  <si>
    <t>2/0058/18</t>
  </si>
  <si>
    <t>2/0146/17</t>
  </si>
  <si>
    <t>ÚMB</t>
  </si>
  <si>
    <t>2/0140/16</t>
  </si>
  <si>
    <t>2/0139/18</t>
  </si>
  <si>
    <t>2/0133/18</t>
  </si>
  <si>
    <t>2/0075/18</t>
  </si>
  <si>
    <t>2/0066/17</t>
  </si>
  <si>
    <t>2/0064/17</t>
  </si>
  <si>
    <t>2/0061/18</t>
  </si>
  <si>
    <t>2/0061/17</t>
  </si>
  <si>
    <t>2/0020/17</t>
  </si>
  <si>
    <t>2/0019/17</t>
  </si>
  <si>
    <t>Ferianc P.</t>
  </si>
  <si>
    <t>2/0007/17</t>
  </si>
  <si>
    <t>2/0004/18</t>
  </si>
  <si>
    <t>2/0003/19</t>
  </si>
  <si>
    <t>2/0002/16</t>
  </si>
  <si>
    <t>1/0519/18</t>
  </si>
  <si>
    <t>1/0074/17</t>
  </si>
  <si>
    <t>ÚMV</t>
  </si>
  <si>
    <t>2/0161/17</t>
  </si>
  <si>
    <t>ÚPo</t>
  </si>
  <si>
    <t>2/0158/17</t>
  </si>
  <si>
    <t>2/0124/18</t>
  </si>
  <si>
    <t>2/0098/16</t>
  </si>
  <si>
    <t>2/0093/16</t>
  </si>
  <si>
    <t>2/0055/16</t>
  </si>
  <si>
    <t>2/0030/16</t>
  </si>
  <si>
    <t>2/0019/18</t>
  </si>
  <si>
    <t>2/0010/18</t>
  </si>
  <si>
    <t>1/0602/19</t>
  </si>
  <si>
    <t>2/0139/17</t>
  </si>
  <si>
    <t>ÚZo</t>
  </si>
  <si>
    <t>2/0119/17</t>
  </si>
  <si>
    <t>2/0119/16</t>
  </si>
  <si>
    <t>2/0111/18</t>
  </si>
  <si>
    <t>2/0080/18</t>
  </si>
  <si>
    <t>2/0063/19</t>
  </si>
  <si>
    <t>2/0042/18</t>
  </si>
  <si>
    <t>2/0036/18</t>
  </si>
  <si>
    <t>2/0008/16</t>
  </si>
  <si>
    <t>2/0132/19</t>
  </si>
  <si>
    <t xml:space="preserve">MaÚ </t>
  </si>
  <si>
    <t>2/0024/18</t>
  </si>
  <si>
    <t>2/0054/18</t>
  </si>
  <si>
    <t>2/0109/18</t>
  </si>
  <si>
    <t>2/0144/18</t>
  </si>
  <si>
    <t>2/0004/17</t>
  </si>
  <si>
    <t>2/0006/16</t>
  </si>
  <si>
    <t>2/0069/16</t>
  </si>
  <si>
    <t>2/0153/16</t>
  </si>
  <si>
    <t>2/0165/16</t>
  </si>
  <si>
    <t>1/0006/19</t>
  </si>
  <si>
    <t>1/0101/17</t>
  </si>
  <si>
    <t>1/0487/17</t>
  </si>
  <si>
    <t>1/0097/16</t>
  </si>
  <si>
    <t>2/0009/19</t>
  </si>
  <si>
    <t>2/0058/19</t>
  </si>
  <si>
    <t>2/0083/19</t>
  </si>
  <si>
    <t>2/0123/19</t>
  </si>
  <si>
    <t xml:space="preserve">FÚ </t>
  </si>
  <si>
    <t>2/0131/19</t>
  </si>
  <si>
    <t xml:space="preserve">ElÚ </t>
  </si>
  <si>
    <t>2/0136/19</t>
  </si>
  <si>
    <t>2/0161/19</t>
  </si>
  <si>
    <t>2/0003/18</t>
  </si>
  <si>
    <t>2/0007/18</t>
  </si>
  <si>
    <t>2/0008/18</t>
  </si>
  <si>
    <t>2/0086/18</t>
  </si>
  <si>
    <t>2/0112/18</t>
  </si>
  <si>
    <t>2/0123/18</t>
  </si>
  <si>
    <t>FÚ</t>
  </si>
  <si>
    <t>2/0150/18</t>
  </si>
  <si>
    <t>2/0155/18</t>
  </si>
  <si>
    <t>2/0162/18</t>
  </si>
  <si>
    <t>2/0015/17</t>
  </si>
  <si>
    <t>2/0016/17</t>
  </si>
  <si>
    <t>2/0065/17</t>
  </si>
  <si>
    <t>2/0082/17</t>
  </si>
  <si>
    <t>2/0127/17</t>
  </si>
  <si>
    <t>2/0129/17</t>
  </si>
  <si>
    <t>2/0132/17</t>
  </si>
  <si>
    <t>2/0153/17</t>
  </si>
  <si>
    <t>2/0157/17</t>
  </si>
  <si>
    <t>2/0163/17</t>
  </si>
  <si>
    <t>2/0173/17</t>
  </si>
  <si>
    <t>2/0192/17</t>
  </si>
  <si>
    <t>2/0003/16</t>
  </si>
  <si>
    <t xml:space="preserve">AsÚ </t>
  </si>
  <si>
    <t>2/0032/16</t>
  </si>
  <si>
    <t>2/0141/16</t>
  </si>
  <si>
    <t>2/0149/16</t>
  </si>
  <si>
    <t>2/0174/16</t>
  </si>
  <si>
    <t>2/0176/16</t>
  </si>
  <si>
    <t>1/0053/19</t>
  </si>
  <si>
    <t>1/0743/19</t>
  </si>
  <si>
    <t>1/0113/18</t>
  </si>
  <si>
    <t>1/0043/16</t>
  </si>
  <si>
    <t>1/0377/16</t>
  </si>
  <si>
    <t>2/0004/19</t>
  </si>
  <si>
    <t xml:space="preserve">ÚH </t>
  </si>
  <si>
    <t>2/0006/19</t>
  </si>
  <si>
    <t>ÚVZ-GfO</t>
  </si>
  <si>
    <t>2/0008/19</t>
  </si>
  <si>
    <t>ÚVZ-GeO</t>
  </si>
  <si>
    <t>2/0018/19</t>
  </si>
  <si>
    <t xml:space="preserve">ÚKE </t>
  </si>
  <si>
    <t>2/0023/19</t>
  </si>
  <si>
    <t xml:space="preserve">GgÚ </t>
  </si>
  <si>
    <t>2/0065/19</t>
  </si>
  <si>
    <t>2/0067/19</t>
  </si>
  <si>
    <t>2/0090/19</t>
  </si>
  <si>
    <t>2/0096/19</t>
  </si>
  <si>
    <t>ÚH</t>
  </si>
  <si>
    <t>2/0113/19</t>
  </si>
  <si>
    <t>2/0144/19</t>
  </si>
  <si>
    <t>2/0169/19</t>
  </si>
  <si>
    <t>2/0006/18</t>
  </si>
  <si>
    <t>2/0009/18</t>
  </si>
  <si>
    <t>GgÚ</t>
  </si>
  <si>
    <t>2/0013/18</t>
  </si>
  <si>
    <t>2/0014/18</t>
  </si>
  <si>
    <t>2/0015/18</t>
  </si>
  <si>
    <t>2/0023/18</t>
  </si>
  <si>
    <t>2/0031/18</t>
  </si>
  <si>
    <t>2/0037/18</t>
  </si>
  <si>
    <t>AsÚ</t>
  </si>
  <si>
    <t>2/0053/18</t>
  </si>
  <si>
    <t>2/0078/18</t>
  </si>
  <si>
    <t>ÚKE</t>
  </si>
  <si>
    <t>2/0083/18</t>
  </si>
  <si>
    <t>2/0095/18</t>
  </si>
  <si>
    <t>2/0098/18</t>
  </si>
  <si>
    <t>2/0101/18</t>
  </si>
  <si>
    <t>2/0118/18</t>
  </si>
  <si>
    <t>2/0122/18</t>
  </si>
  <si>
    <t>2/0132/18</t>
  </si>
  <si>
    <t>2/0002/17</t>
  </si>
  <si>
    <t>2/0008/17</t>
  </si>
  <si>
    <t>2/0013/17</t>
  </si>
  <si>
    <t>2/0023/17</t>
  </si>
  <si>
    <t>2/0028/17</t>
  </si>
  <si>
    <t xml:space="preserve">Madzin </t>
  </si>
  <si>
    <t>2/0051/17</t>
  </si>
  <si>
    <t>2/0084/17</t>
  </si>
  <si>
    <t>2/0120/17</t>
  </si>
  <si>
    <t>2/0186/17</t>
  </si>
  <si>
    <t>2/0189/17</t>
  </si>
  <si>
    <t>2/0004/16</t>
  </si>
  <si>
    <t>2/0034/16</t>
  </si>
  <si>
    <t>2/0060/16</t>
  </si>
  <si>
    <t>2/0135/16</t>
  </si>
  <si>
    <t>2/0171/16</t>
  </si>
  <si>
    <t>1/0228/19</t>
  </si>
  <si>
    <t xml:space="preserve">ÚM </t>
  </si>
  <si>
    <t>1/0291/19</t>
  </si>
  <si>
    <t>1/0049/18</t>
  </si>
  <si>
    <t>1/0143/18</t>
  </si>
  <si>
    <t>1/0209/18</t>
  </si>
  <si>
    <t>1/0237/18</t>
  </si>
  <si>
    <t>1/0370/18</t>
  </si>
  <si>
    <t xml:space="preserve">ÚZo </t>
  </si>
  <si>
    <t>1/0399/18</t>
  </si>
  <si>
    <t xml:space="preserve">ArÚ </t>
  </si>
  <si>
    <t>1/0119/16</t>
  </si>
  <si>
    <t>1/0462/16</t>
  </si>
  <si>
    <t>2/0087/19</t>
  </si>
  <si>
    <t>2/0114/19</t>
  </si>
  <si>
    <t>2/0125/19</t>
  </si>
  <si>
    <t>2/0140/19</t>
  </si>
  <si>
    <t>2/0155/19</t>
  </si>
  <si>
    <t xml:space="preserve">ÚI </t>
  </si>
  <si>
    <t>2/0160/19</t>
  </si>
  <si>
    <t>2/0012/18</t>
  </si>
  <si>
    <t>2/0081/18</t>
  </si>
  <si>
    <t>2/0097/18</t>
  </si>
  <si>
    <t>2/0117/18</t>
  </si>
  <si>
    <t>2/0119/18</t>
  </si>
  <si>
    <t>2/0136/18</t>
  </si>
  <si>
    <t>2/0149/18</t>
  </si>
  <si>
    <t>2/0161/18</t>
  </si>
  <si>
    <t>2/0024/17</t>
  </si>
  <si>
    <t>2/0029/17</t>
  </si>
  <si>
    <t>Čapkovič</t>
  </si>
  <si>
    <t>ÚI</t>
  </si>
  <si>
    <t>2/0043/17</t>
  </si>
  <si>
    <t>CSPV-SvÚ</t>
  </si>
  <si>
    <t>2/0104/17</t>
  </si>
  <si>
    <t>ElÚ</t>
  </si>
  <si>
    <t>2/0109/17</t>
  </si>
  <si>
    <t>2/0112/17</t>
  </si>
  <si>
    <t>2/0149/17</t>
  </si>
  <si>
    <t>2/0150/17</t>
  </si>
  <si>
    <t>2/0165/17</t>
  </si>
  <si>
    <t>2/0152/16</t>
  </si>
  <si>
    <t>2/0167/16</t>
  </si>
  <si>
    <t>1/0042/19</t>
  </si>
  <si>
    <t xml:space="preserve">ÚMV </t>
  </si>
  <si>
    <t>1/0676/17</t>
  </si>
  <si>
    <t>1/0651/16</t>
  </si>
  <si>
    <t>1/0828/16</t>
  </si>
  <si>
    <t>2/0025/19</t>
  </si>
  <si>
    <t>2/0029/19</t>
  </si>
  <si>
    <t xml:space="preserve">ÚGt </t>
  </si>
  <si>
    <t>2/0055/19</t>
  </si>
  <si>
    <t>2/0133/19</t>
  </si>
  <si>
    <t>2/0142/19</t>
  </si>
  <si>
    <t>2/0156/19</t>
  </si>
  <si>
    <t>2/0165/19</t>
  </si>
  <si>
    <t>2/0044/18</t>
  </si>
  <si>
    <t>2/0065/18</t>
  </si>
  <si>
    <t>2/0042/17</t>
  </si>
  <si>
    <t>ÚSTARCH</t>
  </si>
  <si>
    <t>2/0055/17</t>
  </si>
  <si>
    <t>2/0074/17</t>
  </si>
  <si>
    <t>2/0097/17</t>
  </si>
  <si>
    <t>2/0175/17</t>
  </si>
  <si>
    <t>2/0016/16</t>
  </si>
  <si>
    <t xml:space="preserve">ÚSTARCH </t>
  </si>
  <si>
    <t>2/0046/16</t>
  </si>
  <si>
    <t>2/0062/16</t>
  </si>
  <si>
    <t>2/0080/16</t>
  </si>
  <si>
    <t>1/0326/18</t>
  </si>
  <si>
    <t>ÚGt</t>
  </si>
  <si>
    <t>1/0805/16</t>
  </si>
  <si>
    <t>2/0013/19</t>
  </si>
  <si>
    <t>2/0017/19</t>
  </si>
  <si>
    <t>2/0044/19</t>
  </si>
  <si>
    <t>2/0059/19</t>
  </si>
  <si>
    <t>2/0062/19</t>
  </si>
  <si>
    <t>2/0073/19</t>
  </si>
  <si>
    <t>2/0074/19</t>
  </si>
  <si>
    <t>ÚMMS</t>
  </si>
  <si>
    <t>2/0080/19</t>
  </si>
  <si>
    <t>2/0081/19</t>
  </si>
  <si>
    <t>2/0098/19</t>
  </si>
  <si>
    <t>2/0135/19</t>
  </si>
  <si>
    <t>2/0141/19</t>
  </si>
  <si>
    <t>2/0148/19</t>
  </si>
  <si>
    <t>2/0157/19</t>
  </si>
  <si>
    <t>2/0171/19</t>
  </si>
  <si>
    <t>2/0039/18</t>
  </si>
  <si>
    <t>2/0066/18</t>
  </si>
  <si>
    <t>2/0073/18</t>
  </si>
  <si>
    <t>2/0091/18</t>
  </si>
  <si>
    <t>2/0092/18</t>
  </si>
  <si>
    <t>2/0099/18</t>
  </si>
  <si>
    <t>2/0108/18</t>
  </si>
  <si>
    <t>2/0114/18</t>
  </si>
  <si>
    <t>2/0001/17</t>
  </si>
  <si>
    <t>ÚM</t>
  </si>
  <si>
    <t>2/0026/17</t>
  </si>
  <si>
    <t>2/0036/17</t>
  </si>
  <si>
    <t>2/0044/17</t>
  </si>
  <si>
    <t>2/0047/17</t>
  </si>
  <si>
    <t>2/0059/17</t>
  </si>
  <si>
    <t>2/0070/17</t>
  </si>
  <si>
    <t>2/0079/17</t>
  </si>
  <si>
    <t>2/0080/17</t>
  </si>
  <si>
    <t>2/0130/17</t>
  </si>
  <si>
    <t>2/0144/17</t>
  </si>
  <si>
    <t>2/0152/17</t>
  </si>
  <si>
    <t>2/0164/17</t>
  </si>
  <si>
    <t>1/0064/18</t>
  </si>
  <si>
    <t xml:space="preserve">ÚACH </t>
  </si>
  <si>
    <t>1/0096/18</t>
  </si>
  <si>
    <t>1/0527/18</t>
  </si>
  <si>
    <t>1/0151/17</t>
  </si>
  <si>
    <t>1/0570/17</t>
  </si>
  <si>
    <t>číslo</t>
  </si>
  <si>
    <t>vedúci/zástupca</t>
  </si>
  <si>
    <t>pozícia</t>
  </si>
  <si>
    <t>kat.</t>
  </si>
  <si>
    <t>prepočítaný</t>
  </si>
  <si>
    <t>požiadavka</t>
  </si>
  <si>
    <t>pridelené prostr. (€)</t>
  </si>
  <si>
    <t xml:space="preserve">organizácia </t>
  </si>
  <si>
    <t>K</t>
  </si>
  <si>
    <t>projektu</t>
  </si>
  <si>
    <t xml:space="preserve">ved. projektu </t>
  </si>
  <si>
    <t>(€)</t>
  </si>
  <si>
    <t>BV/BT</t>
  </si>
  <si>
    <t>príspevok</t>
  </si>
  <si>
    <t>SAV</t>
  </si>
  <si>
    <t>typ</t>
  </si>
  <si>
    <t>VEGA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</si>
  <si>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</si>
  <si>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</si>
  <si>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</si>
  <si>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</si>
  <si>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</si>
  <si>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</si>
  <si>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</si>
  <si>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</si>
  <si>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</si>
  <si>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</si>
  <si>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</si>
  <si>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CBRB-ÚGBR</t>
  </si>
  <si>
    <t>CSPV-PgÚ</t>
  </si>
  <si>
    <t>CSPV-ÚEPs</t>
  </si>
  <si>
    <t>Moravčíková H.</t>
  </si>
  <si>
    <t xml:space="preserve"> </t>
  </si>
  <si>
    <t>1/0095/17</t>
  </si>
  <si>
    <t>CBRB spolu</t>
  </si>
  <si>
    <t>CBV spolu</t>
  </si>
  <si>
    <t>ArÚ  počet projektov</t>
  </si>
  <si>
    <t>AsÚ  počet projektov</t>
  </si>
  <si>
    <t>BMC-NbÚ  počet projektov</t>
  </si>
  <si>
    <t>BMC-ÚEE  počet projektov</t>
  </si>
  <si>
    <t>BMC-ÚEO  počet projektov</t>
  </si>
  <si>
    <t>BMC-ÚKTV  počet projektov</t>
  </si>
  <si>
    <t>BMC-VÚ  počet projektov</t>
  </si>
  <si>
    <t>CBRB-BoÚ  počet projektov</t>
  </si>
  <si>
    <t>CBRB-ÚGBR  počet projektov</t>
  </si>
  <si>
    <t>CBV-ÚBGŽ  počet projektov</t>
  </si>
  <si>
    <t>CBV-ÚFHZ  počet projektov</t>
  </si>
  <si>
    <t>CBV-ÚMFG  počet projektov</t>
  </si>
  <si>
    <t>CEMEA  počet projektov</t>
  </si>
  <si>
    <t>CEM-ÚEFaT  počet projektov</t>
  </si>
  <si>
    <t>CEM-ÚNPF  počet projektov</t>
  </si>
  <si>
    <t>CEM-ÚVS  počet projektov</t>
  </si>
  <si>
    <t>CSPV-PgÚ  počet projektov</t>
  </si>
  <si>
    <t>CSPV-SvÚ  počet projektov</t>
  </si>
  <si>
    <t>CSPV-ÚEPs  počet projektov</t>
  </si>
  <si>
    <t>CVÚ-ÚDFV  počet projektov</t>
  </si>
  <si>
    <t>CVÚ-ÚDU  počet projektov</t>
  </si>
  <si>
    <t>ElÚ  počet projektov</t>
  </si>
  <si>
    <t>EÚ  počet projektov</t>
  </si>
  <si>
    <t>FiÚ  počet projektov</t>
  </si>
  <si>
    <t>FÚ  počet projektov</t>
  </si>
  <si>
    <t>GgÚ  počet projektov</t>
  </si>
  <si>
    <t>HÚ  počet projektov</t>
  </si>
  <si>
    <t>CHÚ  počet projektov</t>
  </si>
  <si>
    <t>JÚĽŠ  počet projektov</t>
  </si>
  <si>
    <t>MaÚ   počet projektov</t>
  </si>
  <si>
    <t>NiÚ  počet projektov</t>
  </si>
  <si>
    <t>PaÚ  počet projektov</t>
  </si>
  <si>
    <t>SoÚ  počet projektov</t>
  </si>
  <si>
    <t>SÚJS  počet projektov</t>
  </si>
  <si>
    <t>ÚACH  počet projektov</t>
  </si>
  <si>
    <t>ÚEF  počet projektov</t>
  </si>
  <si>
    <t>ÚEL  počet projektov</t>
  </si>
  <si>
    <t>ÚESA  počet projektov</t>
  </si>
  <si>
    <t>ÚGt  počet projektov</t>
  </si>
  <si>
    <t>ÚH  počet projektov</t>
  </si>
  <si>
    <t>ÚHV  počet projektov</t>
  </si>
  <si>
    <t>ÚI  počet projektov</t>
  </si>
  <si>
    <t>ÚKE  počet projektov</t>
  </si>
  <si>
    <t>ÚM  počet projektov</t>
  </si>
  <si>
    <t>ÚMB  počet projektov</t>
  </si>
  <si>
    <t>ÚMMS  počet projektov</t>
  </si>
  <si>
    <t>ÚMV  počet projektov</t>
  </si>
  <si>
    <t>ÚO  počet projektov</t>
  </si>
  <si>
    <t>ÚPo  počet projektov</t>
  </si>
  <si>
    <t>ÚPV  počet projektov</t>
  </si>
  <si>
    <t>ÚSlL  počet projektov</t>
  </si>
  <si>
    <t>ÚSTARCH  počet projektov</t>
  </si>
  <si>
    <t>ÚSvL  počet projektov</t>
  </si>
  <si>
    <t>ÚVSK  počet projektov</t>
  </si>
  <si>
    <t>ÚVZ-GeO  počet projektov</t>
  </si>
  <si>
    <t>ÚVZ-GfO  počet projektov</t>
  </si>
  <si>
    <t>ÚZo  počet projektov</t>
  </si>
  <si>
    <t>ArÚ  pridelené prostr.</t>
  </si>
  <si>
    <t>AsÚ  pridelené prostr.</t>
  </si>
  <si>
    <t>BMC-NbÚ  pridelené prostr.</t>
  </si>
  <si>
    <t>BMC-ÚEE  pridelené prostr.</t>
  </si>
  <si>
    <t>BMC-ÚEO  pridelené prostr.</t>
  </si>
  <si>
    <t>BMC-ÚKTV  pridelené prostr.</t>
  </si>
  <si>
    <t>BMC-VÚ  pridelené prostr.</t>
  </si>
  <si>
    <t>CBRB-BoÚ  pridelené prostr.</t>
  </si>
  <si>
    <t>CBRB-ÚGBR  pridelené prostr.</t>
  </si>
  <si>
    <t>CBV-ÚBGŽ  pridelené prostr.</t>
  </si>
  <si>
    <t>CBV-ÚFHZ  pridelené prostr.</t>
  </si>
  <si>
    <t>CBV-ÚMFG  pridelené prostr.</t>
  </si>
  <si>
    <t>CEMEA  pridelené prostr.</t>
  </si>
  <si>
    <t>CEM-ÚEFaT  pridelené prostr.</t>
  </si>
  <si>
    <t>CEM-ÚNPF  pridelené prostr.</t>
  </si>
  <si>
    <t>CEM-ÚVS  pridelené prostr.</t>
  </si>
  <si>
    <t>CSPV-PgÚ  pridelené prostr.</t>
  </si>
  <si>
    <t>CSPV-SvÚ  pridelené prostr.</t>
  </si>
  <si>
    <t>CSPV-ÚEPs  pridelené prostr.</t>
  </si>
  <si>
    <t>CVÚ-ÚDFV  pridelené prostr.</t>
  </si>
  <si>
    <t>CVÚ-ÚDU  pridelené prostr.</t>
  </si>
  <si>
    <t>ElÚ  pridelené prostr.</t>
  </si>
  <si>
    <t>EÚ  pridelené prostr.</t>
  </si>
  <si>
    <t>FiÚ  pridelené prostr.</t>
  </si>
  <si>
    <t>FÚ  pridelené prostr.</t>
  </si>
  <si>
    <t>GgÚ  pridelené prostr.</t>
  </si>
  <si>
    <t>HÚ  pridelené prostr.</t>
  </si>
  <si>
    <t>CHÚ  pridelené prostr.</t>
  </si>
  <si>
    <t>JÚĽŠ  pridelené prostr.</t>
  </si>
  <si>
    <t>MaÚ  pridelené prostr.</t>
  </si>
  <si>
    <t>NiÚ  pridelené prostr.</t>
  </si>
  <si>
    <t>PaÚ  pridelené prostr.</t>
  </si>
  <si>
    <t>SoÚ  pridelené prostr.</t>
  </si>
  <si>
    <t>SÚJS  pridelené prostr.</t>
  </si>
  <si>
    <t>ÚACH  pridelené prostr.</t>
  </si>
  <si>
    <t>ÚEF  pridelené prostr.</t>
  </si>
  <si>
    <t>ÚEL  pridelené prostr.</t>
  </si>
  <si>
    <t>ÚESA  pridelené prostr.</t>
  </si>
  <si>
    <t>Úgt  pridelené prostr.</t>
  </si>
  <si>
    <t>ÚH  pridelené prostr.</t>
  </si>
  <si>
    <t>ÚHV  pridelené prostr.</t>
  </si>
  <si>
    <t>ÚI  pridelené prostr.</t>
  </si>
  <si>
    <t>ÚKE  pridelené prostr.</t>
  </si>
  <si>
    <t>ÚM  pridelené prostr.</t>
  </si>
  <si>
    <t>ÚMB  pridelené prostr.</t>
  </si>
  <si>
    <t>ÚMMS  pridelené prostr.</t>
  </si>
  <si>
    <t>ÚMV  pridelené prostr.</t>
  </si>
  <si>
    <t>ÚO  pridelené prostr.</t>
  </si>
  <si>
    <t>ÚPo  pridelené prostr.</t>
  </si>
  <si>
    <t>ÚPV  pridelené prostr.</t>
  </si>
  <si>
    <t>ÚSlL  pridelené prostr.</t>
  </si>
  <si>
    <t>ÚSTARCH  pridelené prostr.</t>
  </si>
  <si>
    <t>ÚSvL  pridelené prostr.</t>
  </si>
  <si>
    <t>ÚVSK  pridelené prostr.</t>
  </si>
  <si>
    <t>ÚVZ-GeO  pridelené prostr.</t>
  </si>
  <si>
    <t>ÚVZ-GfO  pridelené prostr.</t>
  </si>
  <si>
    <t>ÚZo  pridelené prostr.</t>
  </si>
  <si>
    <t>BMC  spolu</t>
  </si>
  <si>
    <t>CEM  spolu</t>
  </si>
  <si>
    <t>CSPV  spolu</t>
  </si>
  <si>
    <t>CVÚ  spolu</t>
  </si>
  <si>
    <t>ÚVZ  spolu</t>
  </si>
  <si>
    <t>Kríza a kolaps na pomedzí stredoveku a novoveku (sondy do problematiky v slovenskom kontexte)</t>
  </si>
  <si>
    <t>Beljak J. (Maliniak P. - vedúci)</t>
  </si>
  <si>
    <t>Poznanie hospodárstva a spoločnosti doby bronzovej, v oblasti severne od stredného Dunaja, prostredníctvom archeologických a environmentálnych prameňov</t>
  </si>
  <si>
    <t>Bátora J. (Bátora J. - vedúci)</t>
  </si>
  <si>
    <t>Kelti, Rimania a Germáni.</t>
  </si>
  <si>
    <t>Březinová G. (Varsik V. - vedúci)</t>
  </si>
  <si>
    <t>Rímsky tábor v Iži a jeho pozícia na hraniciach Panónie</t>
  </si>
  <si>
    <t>Rajtár J. (Kuzmová K. - vedúca)</t>
  </si>
  <si>
    <t>Slovensko a stredné Podunajsko: vývoj od včasnej doby dejinnej po začiatok stredoveku</t>
  </si>
  <si>
    <t>Úloha materiálnej kultúry pri formovaní ekonomických, sociálnych a interetnických väzieb</t>
  </si>
  <si>
    <t>Edícia archeologických prameňov z obdobia neolitu a eneolitu Slovenska II.</t>
  </si>
  <si>
    <t>Archeologické štúdie k včasnému stredoveku</t>
  </si>
  <si>
    <t>Vývoj a premeny sídliskových štruktúr horného Potisia v praveku a v rannej dobe dejinnej</t>
  </si>
  <si>
    <t xml:space="preserve">Ožďáni O. </t>
  </si>
  <si>
    <t>Slovensko v dobe bronzovej - križovatka súvekých európskych civilizácií.</t>
  </si>
  <si>
    <t>Technológia a ekonómia surovín v kontexte vývoja postpaleolitických kamenných industrií na Slovensku</t>
  </si>
  <si>
    <t>Civilizačný vývoj a štruktúra osídlenia v období kultúry lineárnej na dolnom Požitaví</t>
  </si>
  <si>
    <t>Metalurgia a využitie farebných kovov v mladšom praveku až vo včasnom stredoveku na Slovensku</t>
  </si>
  <si>
    <t>Stredoveká dedina a jej zázemie</t>
  </si>
  <si>
    <t>Brody, mosty, diaľkové cesty. Dávnoveké komunikácie a sídla na Považí a Ponitrí s využitím archeológie pod vodou. Pilotný projekt.</t>
  </si>
  <si>
    <t>Korpus včasnostredovekých hradísk Slovenska</t>
  </si>
  <si>
    <t>Dynamika zmien prírodného prostredia a využívania krajiny v dobe bronzovej a železnej v severnej časti Západných Karpát</t>
  </si>
  <si>
    <t>Benediková L. (Hajnalová M. - vedúca)</t>
  </si>
  <si>
    <t>Skopal A.</t>
  </si>
  <si>
    <t>Vzplanutia kataklyzmatických premenných hviezd</t>
  </si>
  <si>
    <t>Neslušan Ľ.</t>
  </si>
  <si>
    <t>Dynamika prúdov meteoroidov vybraných komét a ďalších malých telies v Slnečnej sústave</t>
  </si>
  <si>
    <t>Saniga M.</t>
  </si>
  <si>
    <t>Veldkampove priestory v kvantovej informácii a astrofyzike</t>
  </si>
  <si>
    <t>Komplexný výskum dynamických a magnetických vlastností aktívnych javov v atmosfére Slnka.</t>
  </si>
  <si>
    <t>Gömöry P.</t>
  </si>
  <si>
    <t>Svoreň J.</t>
  </si>
  <si>
    <t>Evolúcia, fyzikálne charakteristiky a vzajomné vzťahy populácií medziplanetárnej hmoty</t>
  </si>
  <si>
    <t>Budaj J.</t>
  </si>
  <si>
    <t>Zákryty: základný nástroj pre štúdium exoplanét, dvojhviezd a viacnásobných sústav.</t>
  </si>
  <si>
    <t>VPLYV ELEKTROMAGNETICKEJ RADIÁCIE POČAS PRENATÁLNEHO VÝVOJA POTKANOV NA NIEKTORÉ TKANIVÁ A ORGÁNY Z MORFOLOGICKÉHO ASPEKTU</t>
  </si>
  <si>
    <t>Račeková E. (Cigánková V. - vedúca)</t>
  </si>
  <si>
    <t>Neuronálna regulácia postnatálnej neurogenézy: morfologická štúdia</t>
  </si>
  <si>
    <t>Račeková E.</t>
  </si>
  <si>
    <t>Bonová P.</t>
  </si>
  <si>
    <t>Úloha glutamátových transportérov krvných buniek v ischemickej tolerancii</t>
  </si>
  <si>
    <t>Vplyv haloperidolu a olanzapínu na neurogenézu a apotózu v schizofrenickom modeli</t>
  </si>
  <si>
    <t>Osacká J.</t>
  </si>
  <si>
    <t>Slovinská L.</t>
  </si>
  <si>
    <t>Alternatívne zdroje kmeňových buniek pre regeneráciu poškodeného tkaniva CNS.</t>
  </si>
  <si>
    <t>Pavel J.</t>
  </si>
  <si>
    <t>Využitie regulácie angiotenzínových receptorov v neuroprotekcii po traumatickom poranení miechy</t>
  </si>
  <si>
    <t>Vzťah mikroarchitektúry mitochondriálnej siete a jej funkčného spriahnutia v kardiomyocytoch</t>
  </si>
  <si>
    <t>Macková K.</t>
  </si>
  <si>
    <t>Némethová M.</t>
  </si>
  <si>
    <t>Neuroprotekcia v procese získania ischemickej tolerancie z pohľadu sledovania reakčných dráh v mozgu potkana (proteomická MALDI-TOF/TOF štúdia)</t>
  </si>
  <si>
    <t>Weisová P.</t>
  </si>
  <si>
    <t>Vplyv patologického Tau proteínu na neuronálnu diferenciáciu a mitochondriálny metabolizmus</t>
  </si>
  <si>
    <t>Martončíková M.</t>
  </si>
  <si>
    <t>Lokalizácia a úloha endotelovej syntetázy oxidu dusnatého v neurogénnej oblasti potkana v postnatálnom období</t>
  </si>
  <si>
    <t>Lukáčová N.</t>
  </si>
  <si>
    <t>Účinok GDNF vektora a blokovania inhibičných molekúl na interneuronálne prepojenia a prerastanie axónov po cervikálnom a torakálnom poškodení miechy</t>
  </si>
  <si>
    <t>Hlaváčová N.</t>
  </si>
  <si>
    <t>Mineralokortikoidné receptory v atypických cieľových tkanivách - patofyziologický význam a zúčastnené mechanizmy</t>
  </si>
  <si>
    <t>Vargovič P.</t>
  </si>
  <si>
    <t>Úloha neuroendokrinných faktorov stresovej odpovede v regulácii aktivity imunitného systému cicavcov</t>
  </si>
  <si>
    <t>Bujňáková Mlynarčíková A.</t>
  </si>
  <si>
    <t>Bezpečnosť používania analógov endokrinného disruptoru Bisfenolu A: hodnotenie účinkov na in vitro modeloch ovariálnych intrafolikulárnych procesov a ovariálnych nádorových líniách</t>
  </si>
  <si>
    <t>Molekulárno-mechanistické aspekty fungovania komplexu vývinovo-spriahnutých malát dehydrogenáz u Drosophila melanogaster</t>
  </si>
  <si>
    <t>Macejová D.</t>
  </si>
  <si>
    <t>NOVÉ ADITÍVNE PROTINÁDOROVÉ ÚČINKY  LIGANDOV JADROVÝCH RETINOIDNÝCH X RECEPTOROV (RXR) PRÍRODNÉHO A SYNTETICKÉHO CHARAKTERU V ĽUDSKÝCH NÁDOROVÝCH BUNKÁCH PRSNÍKA A OBLIČKY</t>
  </si>
  <si>
    <t>Scsuková S.</t>
  </si>
  <si>
    <t>Charakteristika účinkov neonatálneho podania nanočastíc vo vybraných oblastiach mozgu a reprodukčných orgánoch u infantilných a dospelých samíc potkana</t>
  </si>
  <si>
    <t>Gašperíková D. (Staník J. - vedúci)</t>
  </si>
  <si>
    <t>Diagnostické a farmakogenetické aspekty monogénového diabetes mellitus typu MODY</t>
  </si>
  <si>
    <t>Gašperíková D. (Profant M. - vedúci)</t>
  </si>
  <si>
    <t>Celoexómové sekvenovanie v multiplexných rodinách s hereditárnou poruchou sluchu na Slovensku: identifikácia nových génových variantov.</t>
  </si>
  <si>
    <t>Vplyv fyzickej aktivity na psychiku u obéznych adolescentov</t>
  </si>
  <si>
    <t>Ukropcová B. (Staníková D. - vedúca)</t>
  </si>
  <si>
    <t>Tillinger A.</t>
  </si>
  <si>
    <t>Úloha urokortínu 2 v regulácii stresovej reakcie</t>
  </si>
  <si>
    <t>Ježová D.</t>
  </si>
  <si>
    <t>Súvislosti medzi endokrinnými a psychickými charakteristikami žien v reprodukčnom veku</t>
  </si>
  <si>
    <t>Bačová Z.</t>
  </si>
  <si>
    <t>Signálne dráhy morfologických zmien u neuronálnych buniek</t>
  </si>
  <si>
    <t xml:space="preserve">Gašperíková D. </t>
  </si>
  <si>
    <t>Celoexómové sekvenovanie u pacientov s podozrením na primárne mitochondriopatie</t>
  </si>
  <si>
    <t>Novotova M.</t>
  </si>
  <si>
    <t>Mechanizmy adaptácie kostrového svalu pacientov s chronickým metabolickým a zápalovým ochorením na pravidelné cvičenie.</t>
  </si>
  <si>
    <t>Ukropec J.</t>
  </si>
  <si>
    <t>Molekulárne mechanizmy termogenézy v hnedom tuku u človeka vo vzťahu k obezite, pohybovej aktivite a otužovaniu.</t>
  </si>
  <si>
    <t>Ukropcová B.</t>
  </si>
  <si>
    <t>Synergické účinky cvičenia a suplementácie karnozínom na motoriku, metabolizmus a charakteristiky kostrového svalu u pacientov vo včasných štádiách Parkinsonovej choroby.</t>
  </si>
  <si>
    <t>Cagalinec M.</t>
  </si>
  <si>
    <t>Dominantné mutácie u Wolframovho syndrómu: potenciálne rozdielny mechanizmus účinku v porovnaní s recesívnymi mutáciami</t>
  </si>
  <si>
    <t>Kršková K.</t>
  </si>
  <si>
    <t>Vplyv inhibície aminopeptidázovej aktivity iRAP (inzulínom-regulovaná aminopeptidáza) na metabolizmus tukového tkaniva pri obezite a inzulínovej rezistencii</t>
  </si>
  <si>
    <t>Čipák Ľ.</t>
  </si>
  <si>
    <t>Úloha proteínkináz v procesoch zúčastnených udržiavania stability genómu</t>
  </si>
  <si>
    <t>Kozics K.</t>
  </si>
  <si>
    <t>Antioxidačné, antikarcinogénne a fotoprotektívne účinky levanduľového oleja in vitro.</t>
  </si>
  <si>
    <t>Čipáková I.</t>
  </si>
  <si>
    <t>Funkčná analýza regulácie DEAH/RHA helikáz</t>
  </si>
  <si>
    <t>Chovanec M.</t>
  </si>
  <si>
    <t>Identifikácia biomarkerov rezistencie na chemoterapiu cisplatinou pri nádoroch urogenitálneho traktu</t>
  </si>
  <si>
    <t>Indukcia apoptózy kyselinou betulínovou naviazanou na magnetické nanočastice v ľudských nádorových bunkách hrubého čreva</t>
  </si>
  <si>
    <t>Kretová M.</t>
  </si>
  <si>
    <t>Bližšia charakterizácia a vylepšenie systému indukcie synchrónnej meiózy pri optimálnej teplote</t>
  </si>
  <si>
    <t>Regulácia aktivity pyruvát dehydrogenázy kinázy 1 pri ovplyvňovaní glykolytického metabolizmu v hypoxických nádoroch</t>
  </si>
  <si>
    <t>Štúdium protektívneho potenciálu syntetizovaných fenyletanoidných glykozidov v systémoch cicavčích buniek a plazmidovej DNA</t>
  </si>
  <si>
    <t>Škorvaga M.</t>
  </si>
  <si>
    <t>Radiačne-indukované preleukemické génové fúzie v deliacich sa hematopoetických kmeňových/progenitorových bunkách pupočníkovej krvi</t>
  </si>
  <si>
    <t>Jakubíková J.</t>
  </si>
  <si>
    <t>Mechanizmus protinádorového účinku nanočastíc realgaru a synergia s anti-myelómovými liečivami.</t>
  </si>
  <si>
    <t>Je oprava DNA zodpovedná za dobrú liečiteľnosť testikulárnych nádorov zo zárodočných buniek?</t>
  </si>
  <si>
    <t>Úloha ALDH1 v chemorezistencii nádorových buniek</t>
  </si>
  <si>
    <t>Kozovská Z.</t>
  </si>
  <si>
    <t>Diagnostický potenciál monitorovania fluorescenčných charakteristík telových tekutín a analýzy extracelulárnych mikrovezikúl u nádorových ochorení urogenitálneho systému</t>
  </si>
  <si>
    <t>Hunáková Ľ. (Zvarík M. - vedúci)</t>
  </si>
  <si>
    <t>Porovnanie funkčných vlastností mezenchýmových stromálnych buniek izolovaných z tukového tkaniva prsníka od zdravých darcov a onkologických pacientok</t>
  </si>
  <si>
    <t>Školeková-Miklíková S. (Boháč M. - vedúci)</t>
  </si>
  <si>
    <t>Fridrichová I.</t>
  </si>
  <si>
    <t>Regulácia epiteliálno-mezenchymálneho prechodu prostredníctvom mikroRNA a metylácie promótorov v invazívnych nádoroch prsníka</t>
  </si>
  <si>
    <t>Matúšková M.</t>
  </si>
  <si>
    <t>Identifikácia chemorezistenntých bunkových populácií s metastatickým potenciálom u kolorektálneho karcinómu</t>
  </si>
  <si>
    <t>Smolková B.</t>
  </si>
  <si>
    <t>Štúdium dynamiky zápalom-indukovaných epigenetických zmien v procese epiteliálno-mezenchymálneho prechodu a ich úlohy v progresii duktálneho adenokarcinómu pankreasu</t>
  </si>
  <si>
    <t>Cholujová D.</t>
  </si>
  <si>
    <t>Vplyv mikroprostredia a protinádorovej terapie na diverzitu malígnych subklonov v MM a WM</t>
  </si>
  <si>
    <t>Majerová P.</t>
  </si>
  <si>
    <t>Tryptofán kynurenínová signálna dráha v tauopátiách a jej neuroprotektívna úloha s využitím v terapii</t>
  </si>
  <si>
    <t>Beliaev I.</t>
  </si>
  <si>
    <t>Mechanizmy účinkov nízkoúrovňového elektromagnetického žiarenia na priebeh onkologických ochorení</t>
  </si>
  <si>
    <t>Wachsmannová L.</t>
  </si>
  <si>
    <t>Štúdium mikrobiómu u pacientov s kolorektálnym karcinómom.</t>
  </si>
  <si>
    <t>Zmetáková I.</t>
  </si>
  <si>
    <t>Analýza expresie génov pre miRNA regulujúcich biológiu nádorových kmeňových buniek u pacientok s karcinómom prsníka</t>
  </si>
  <si>
    <t>Poturnajová M.</t>
  </si>
  <si>
    <t>Bunkové a molekulárne vlastnosti ľudských buniek iniciujúcich rast metastáz v rôznom štádiu metastatického procesu.</t>
  </si>
  <si>
    <t>Marková E.</t>
  </si>
  <si>
    <t>Biomarkery individuálnej citlivosti k žiareniu v terapii pacientok s nádorom prsnika.</t>
  </si>
  <si>
    <t>Tyčiaková S.</t>
  </si>
  <si>
    <t>Štúdium mechanizmov, ktoré eliminujú tumorigenitu nádorových buniek vplyvom nadexpresie ľudského faktoru nádorovej nekrózy.</t>
  </si>
  <si>
    <t>Ondriáš K.</t>
  </si>
  <si>
    <t>Štúdium účinkov produktov interakcie H2S/oxidovaný glutatión na membránové kanály a molekulárny mechanizmus ich pôsobenia</t>
  </si>
  <si>
    <t>Grman M.</t>
  </si>
  <si>
    <t>Biologické účinky nitrózopersulfidu a reaktívnych foriem síry na mitochondrie.</t>
  </si>
  <si>
    <t>Hudecová S.</t>
  </si>
  <si>
    <t>Fyziologický význam vnútrobunkového H2S v nádorových bunkách.</t>
  </si>
  <si>
    <t>Úloha vápnika a transportu vápnika v tumorigenéze a v liečbe nádorov</t>
  </si>
  <si>
    <t>Križanová O.</t>
  </si>
  <si>
    <t>Rádiková Ž.</t>
  </si>
  <si>
    <t>Úloha myokínov a adipokínov v zlepšení kardiometabolických parametrov pri zmene životného štýlu osôb so sedavým spôsobom života</t>
  </si>
  <si>
    <t>Penesová A.</t>
  </si>
  <si>
    <t>Vplyv chronického zápalu na kardiometabolické parametre</t>
  </si>
  <si>
    <t>Škultéty Ľ.</t>
  </si>
  <si>
    <t>Nový pohľad na fenomén fázovej premeny u Coxiella burnetii</t>
  </si>
  <si>
    <t>Tomášková J.</t>
  </si>
  <si>
    <t>Preprogramovanie metabolizmu hostiteľských buniek vyvolané infekciou vírusom lymfocytovej choriomeningitídy</t>
  </si>
  <si>
    <t>Predajňa L.</t>
  </si>
  <si>
    <t>Výskyt a variabilita vírusov hospodársky významných plodín v skleníkových podmienkach na Slovensku a analýza epidemiologických faktorov ovplyvňujúcich ich virulenciu a šírenie</t>
  </si>
  <si>
    <t>Štibrániová I.</t>
  </si>
  <si>
    <t>Sledovanie vplyvu imunomodulačných látok v slinách kliešťov na vrodenú antivírusovú imunitu kože.</t>
  </si>
  <si>
    <t>Csáderová L.</t>
  </si>
  <si>
    <t>Vývoj 3D ko-kultivačných systémov integrujúcich jednotlivé zložky nádorového mikroprostredia a sledovanie ich vplyvu na priebeh protinádorovej terapie.</t>
  </si>
  <si>
    <t>Patogény a endosymbionty ako zložky prirodzeného prostredia krv cicajúcich ektoparazitov</t>
  </si>
  <si>
    <t>Špitalská E.</t>
  </si>
  <si>
    <t>Koči J.</t>
  </si>
  <si>
    <t>Úloha faktorov virulencie vírusu kliešťovej encefalitídy v prenose kliešťami.</t>
  </si>
  <si>
    <t>Bartikova P.</t>
  </si>
  <si>
    <t>Izolácia, identifikácia a charakterizácia transformujúci rastový faktor-beta 1 viažúcej molekuly v extraktoch slinných žliaz kliešťov.</t>
  </si>
  <si>
    <t>Glasa M.</t>
  </si>
  <si>
    <t>Molekulárna epidemiológia vírusov ovocných drevín a viniča hroznorodého naprieč agroekologickým rozhraním.</t>
  </si>
  <si>
    <t>Analýza bioaktívnych látok asociovaných s Myším herpetickým vírusom s antiproliferatívnymi a imunomodulačnými vlastnosťami v podmienkach in vitro a in vivo</t>
  </si>
  <si>
    <t>Sekeyová Z.</t>
  </si>
  <si>
    <t>Rickettsiae a Coxiella burnetii, bakteriálne spúšťače záhadných "ochorení."</t>
  </si>
  <si>
    <t>Betáková T.</t>
  </si>
  <si>
    <t>Úloha cytokínov/chemokínov v imunitnej odpovedi na infekciu vírusom chrípky typu A</t>
  </si>
  <si>
    <t>Nemčovičová I.</t>
  </si>
  <si>
    <t>MOLEKULÁRNE IMUNOROZPOZNÁVANIE VÍRUSOVÉHO UL144 GLYKOPROTEÍNU ENDOGÉNNYMI SIGNÁLNYMI MOLEKULAMI A ICH KLINICKY VÝZNAM</t>
  </si>
  <si>
    <t>Varečková E.</t>
  </si>
  <si>
    <t>Antivírusová terapia a vakcinácia ako nástroj na zmiernenie priebehu chrípkovej a bakteriálnej koinfekcie.</t>
  </si>
  <si>
    <t>Bobišová rod. Staneková Z.</t>
  </si>
  <si>
    <t>Vplyv infekcie vtáčím vírusom chrípky na vývoj sekundárnej bakteriálnej infekcie.</t>
  </si>
  <si>
    <t>Quevedo Diaz M. A.</t>
  </si>
  <si>
    <t>Vývoj monoklonálnych protilátok Rickettsiae a ich využitie v diagnostike</t>
  </si>
  <si>
    <t>Flores Ramirez G.</t>
  </si>
  <si>
    <t>Klinicky relevantné proteíny a ich aplikácia v spoľahlivejšej diagnostike Q-horúčky.</t>
  </si>
  <si>
    <t>Kúdelová M.</t>
  </si>
  <si>
    <t>Imunomodulačné vlastnosti M3 proteínu Myšieho herpetického vírusu a úloha kliešťov v cirkulácii herpesvírusu v prírode</t>
  </si>
  <si>
    <t>Švastová E.</t>
  </si>
  <si>
    <t>Štúdium prometastatických funkcií karbonickej anhydrázy IX,  jej vzťahu k mucínom a hypoxického mikroprostredia v rakovine pankreasu.</t>
  </si>
  <si>
    <t>Kostolanský F.</t>
  </si>
  <si>
    <t>Indukcia protivírusovej imunity rekombinantným vírusom chrípky na myšom modeli.</t>
  </si>
  <si>
    <t>Zaťovičová M.</t>
  </si>
  <si>
    <t>Solubilná a/alebo exozómovo-viazaná karbonická anhydráza IX ako biologicky aktívna molekula.</t>
  </si>
  <si>
    <t>Takáčová M.</t>
  </si>
  <si>
    <t>Interakcia medzi hypoxiou a signálnymi dráhami zapojenými v diferenciácii, nádorovej progresii a metastázovaní.</t>
  </si>
  <si>
    <t>Baráthová M.</t>
  </si>
  <si>
    <t>Presmerovanie liekov na protinádorovú liečbu ako nový prístup k terapii kolorektálnych karcinómov: molekulárne mechanizmy a potenciálne aplikácie.</t>
  </si>
  <si>
    <t>Režuchová I.</t>
  </si>
  <si>
    <t>Úloha vitamínu D a interferónov tretieho typu v gamaherpesvírusovej onkogenéze</t>
  </si>
  <si>
    <t>Fumačová Havlíková S.</t>
  </si>
  <si>
    <t>Vírus, kliešť a krv: analýza expresie génov kliešťa Ixodes ricinus v kontexte infekcie vírusom kliešťovej encefalitídy a cicania.</t>
  </si>
  <si>
    <t>Šibík J.</t>
  </si>
  <si>
    <t>Vplyv interakcií voľnej žijúcich bylinožravcov a vegetácie na procesy vo vysokohorských ekosystémoch</t>
  </si>
  <si>
    <t>Čiampor F. (Kodada J. - vedúci)</t>
  </si>
  <si>
    <t>Taxonómia čeľadí Elmidae, Protelmidae a Dryopidae (Insecta: Coleoptera).</t>
  </si>
  <si>
    <t>Dítě D.</t>
  </si>
  <si>
    <t>Život na hranici zániku - možnosti zachovania halofytov vo flóre Slovenska</t>
  </si>
  <si>
    <t>Systematika a fylogenéza rodu Dermoloma v Európe a Severnej Amerike</t>
  </si>
  <si>
    <t>Adamčík S.</t>
  </si>
  <si>
    <t>Determinácia, šírenie a vplyv inváznych rastlín na prirodzené ekosystémy: príkladové štúdie na rodoch Centaurea, Fallopia a Solidago</t>
  </si>
  <si>
    <t>Skokanová Olšavská K.</t>
  </si>
  <si>
    <t>Čiamporová Z.</t>
  </si>
  <si>
    <t>Diverzita a disperzia v metapopuláciách a metaspoločenstvách malých vodných biotopov</t>
  </si>
  <si>
    <t>Druhová bohatosť synúzie vyšších rastlín bukových lesov pozdĺž výškového gradientu</t>
  </si>
  <si>
    <t>Valachovič M.</t>
  </si>
  <si>
    <t xml:space="preserve">Bérešová  Guttová A. </t>
  </si>
  <si>
    <t>Odkrývanie procesov zodpovedných za súčasný geografický areál symbiotických organizmov s Mediteránnym rozšírením</t>
  </si>
  <si>
    <t>Tamás L.</t>
  </si>
  <si>
    <t>Interakcie oxidu dusnatého, fytohormónov a aktívnych foriem kyslíka v odpovedi koreňa jačmeňa na ťažké kovy</t>
  </si>
  <si>
    <t>Slovák M.</t>
  </si>
  <si>
    <t>Vplyv hybridizácie na diverzifikačné a speciačné procesy u Karpatských zástupcov rodu Soldanella</t>
  </si>
  <si>
    <t>Kučera V.</t>
  </si>
  <si>
    <t>Biosystematika, fylogenetické vzťahy a distribúcia vreckatých húb z radu Leotiales v Karpatoch</t>
  </si>
  <si>
    <t>Čejka T.</t>
  </si>
  <si>
    <t>Zmeny biodiverzity v urbánne fragmentovanej krajine</t>
  </si>
  <si>
    <t>Janišová M.</t>
  </si>
  <si>
    <t>Tradičné ekologické poznatky pre ochranu a obnovu travinno-bylinných biotopov</t>
  </si>
  <si>
    <t>Čiampor F.</t>
  </si>
  <si>
    <t>DNA Barkoding Elmidae – využitie molekulárnej taxonómie v poznaní biodiverzity vodných chrobákov</t>
  </si>
  <si>
    <t>Hodálová I.</t>
  </si>
  <si>
    <t>Biosystematické štúdium karpatsko-panónskych zástupcov rodu Sesleria (Poaceae)</t>
  </si>
  <si>
    <t>Španiel S.</t>
  </si>
  <si>
    <t>Polyploidia a alopatrická diferenciácia ako mechanizmy speciácie v čeľadi Brassicaceae</t>
  </si>
  <si>
    <t>Letz D.R.</t>
  </si>
  <si>
    <t>Taxonomická a nomenklatorická revízia diverzity cievnatých rastlín Slovenska</t>
  </si>
  <si>
    <t>Mereďa P.</t>
  </si>
  <si>
    <t>Flóra Slovenska – čeľaď Asteraceae (1. časť): biosystematické štúdium kritických taxónov</t>
  </si>
  <si>
    <t>Diverzita rastlín jelšových lesov hlavných bioregiónov strednej Európy</t>
  </si>
  <si>
    <t>Hrivnák R.</t>
  </si>
  <si>
    <t>Luxová M.</t>
  </si>
  <si>
    <t>Vplyv kremíka a kyseliny salicylovej na fyziologické a biochemické procesy rastlín kukurice vystavených stresu z antimónu (Sb) a niklu (Ni)</t>
  </si>
  <si>
    <t>Škodová I.</t>
  </si>
  <si>
    <t>Dynamika antropicky ovplyvnených biotopov nelesnej vegetácie v procese ekologickej obnovy</t>
  </si>
  <si>
    <t>Jásik J.</t>
  </si>
  <si>
    <t>Transkripčná, posttranskripčná a posttranslačná regulácia génu IRT1, rozhodujúceho  transportéra železa v koreni rastlín.</t>
  </si>
  <si>
    <t>Šibíková Petrášová M.</t>
  </si>
  <si>
    <t>Diverzita a distribúcia druhov a spoločenstiev v meniacom sa prostredí - DD ChangE</t>
  </si>
  <si>
    <t>Libantová J.</t>
  </si>
  <si>
    <t>Mäsožravé rastliny – perspektívny zdroj génov pre hydrolytické enzýmy s antifungálnym potenciálom</t>
  </si>
  <si>
    <t>Štúdium funkcie génov dehydrínov z Arabidopsis thaliana pri tolerancii voči vybraným typom abiotického stresu.</t>
  </si>
  <si>
    <t>Boszorádová E. (Moravčíková J. - vedúca)</t>
  </si>
  <si>
    <t>Gajdošová A.</t>
  </si>
  <si>
    <t>Mikropropagácia a kryoprezervácia menej známych druhov drobného ovocia</t>
  </si>
  <si>
    <t>Klubicová K.</t>
  </si>
  <si>
    <t>Štúdium vplyvu sekretómu na zvýšenie embryogénnej kapacity pri vybraných druhoch ihličnanov</t>
  </si>
  <si>
    <t>Kormuťák A.</t>
  </si>
  <si>
    <t>Hybridné roje borovice lesnej a borovice horskej-kosodreviny na Slovensku</t>
  </si>
  <si>
    <t>Hricová A.</t>
  </si>
  <si>
    <t>Morfo-fyziologická, genetická a biochemická odpoveď rastlín láskavca (Amaranthus spp.) na stres vyvolaný ťažkými kovmi.</t>
  </si>
  <si>
    <t>Matúšová R.</t>
  </si>
  <si>
    <t>Štúdium vybraných fyziologických a molekulárnych parametrov zahrnutých v regenerácii a raste parazitických burín Phelipanche spp.</t>
  </si>
  <si>
    <t>Interakcie mitochondrií a jadier v procese speciácie.</t>
  </si>
  <si>
    <t>Bágeľová Poláková S. (Sulo P. - vedúci)</t>
  </si>
  <si>
    <t>Griač P.</t>
  </si>
  <si>
    <t>Charakterizácia biosyntetickej dráhy kardiolipínu kvasinky Schizosaccharomyces pombe ako modelovej eukaryotickej bunky.</t>
  </si>
  <si>
    <t xml:space="preserve">Bágeľová Poláková S. </t>
  </si>
  <si>
    <t>Funkčná analýza nových proteínov potrebných pre meiotickú rekombináciu.</t>
  </si>
  <si>
    <t>Hapala I.</t>
  </si>
  <si>
    <t>Úloha lipidových partikúl v biotechnologickej produkcii skvalénu kvasinkami</t>
  </si>
  <si>
    <t>Máčajová M.</t>
  </si>
  <si>
    <t>Vplyv fotodynamickej terapie na vybrané molekulárne markery angiogenézy, fibroproliferácie a štrukturálne zmeny na modeli prepeličej chorioalantoickej membrány</t>
  </si>
  <si>
    <t>Balážová-Šimočková M.</t>
  </si>
  <si>
    <t>Charakterizácia nového kvasinkového modelu pre štúdium Barthovho syndrómu.</t>
  </si>
  <si>
    <t>Antalíková J.</t>
  </si>
  <si>
    <t xml:space="preserve">Prítomnosť tetraspanínov a partnerských molekúl v rozmnožovacej sústave hovädzieho dobytka 
a ich účasť  v interakcii gamét
</t>
  </si>
  <si>
    <t>Bilčík B.</t>
  </si>
  <si>
    <t>Poškodenia hrebeňa hrudnej kosti – príčiny a dôsledky pre welfare, zdravie a produkciu nosníc</t>
  </si>
  <si>
    <t>Pichová K.</t>
  </si>
  <si>
    <t>Problémové správanie hydiny – vplyv prítomnosti matky a definovanie individuálnych fenotypov náchylných na jeho vývin</t>
  </si>
  <si>
    <t>Košťál Ľ.</t>
  </si>
  <si>
    <t>Poškodzujúce správanie a welfare nosníc</t>
  </si>
  <si>
    <t>Baran V.</t>
  </si>
  <si>
    <t>Kontrola integrity DNA v preimplantačnom embryu</t>
  </si>
  <si>
    <t>Faix Š. (Faixová Z. - vedúca)</t>
  </si>
  <si>
    <t>Komplexný pohľad na vplyv prídavných látok na organizmus zvierat</t>
  </si>
  <si>
    <t>Lauková A.</t>
  </si>
  <si>
    <t>Bioaktívne substancie, ich význam a využitie pre zdravie zvierat</t>
  </si>
  <si>
    <t>Strompfová V.</t>
  </si>
  <si>
    <t>Firmicutes, ich vlastnosti a využitie pre zdravie zvierat</t>
  </si>
  <si>
    <t>Modulácia tráviacich procesov u hospodárskych zvierat fytogénnymi a minerálnymi aditívami</t>
  </si>
  <si>
    <t>Bujňáková D.</t>
  </si>
  <si>
    <t>Molekulárna analýza mikrobiálneho biofilmu u zvierat.</t>
  </si>
  <si>
    <t>Mechanizmy komunikácie a adaptácie preimplantačného embrya v narušenom prostredí</t>
  </si>
  <si>
    <t>Čikoš Š.</t>
  </si>
  <si>
    <t>Kopčáková A.</t>
  </si>
  <si>
    <t>Štúdium a využitie bakteriocínov v prevencii moru včelieho plodu</t>
  </si>
  <si>
    <t>Regulácia srdcového ryanodínového receptora fosforylovaného proteín kinázou A</t>
  </si>
  <si>
    <t>Luminálna regulácia srdcového ryanodínového receptora a jej molekulárne mechanizmy</t>
  </si>
  <si>
    <t>Lacinová Ľ.</t>
  </si>
  <si>
    <t>Napäťovo závislé vápnikové kanály v nocicepcii.</t>
  </si>
  <si>
    <t>Boháčová V.</t>
  </si>
  <si>
    <t>Vplyv polyfenolov na funkcie signálnych proteínov zahrnutých v N-glykozylácii proteínov v endoplazmatickom retikule leukemických buniek v závislosti od expresie P-glykoproteínu.</t>
  </si>
  <si>
    <t>Šereš M.</t>
  </si>
  <si>
    <t>Vplyv látok vyvolavajúcich stres endoplazmatického retikula na regulačné mechanizmy bunkového cyklu buniek s viacliekovou rezistenciou.</t>
  </si>
  <si>
    <t>Dremencov E.</t>
  </si>
  <si>
    <t>Štúdium mechanizmov účinku nových antidepresív: pyridoindolové deriváty a ligandy „trace amine-associated receptor one“ (TAAR1).</t>
  </si>
  <si>
    <t>Královičová J.</t>
  </si>
  <si>
    <t>Analýza alelovo-špecifickej regulácie expresie CD33</t>
  </si>
  <si>
    <t>Breier A.</t>
  </si>
  <si>
    <t>Výskum zmien vo fenotype leukemických buniek po indukcii membránového transportéra ABCB1.</t>
  </si>
  <si>
    <t>Sulová Z.</t>
  </si>
  <si>
    <t>Štúdium zmien expresie niektorých regulačných a štrukturálnych proteínov sprevádzajúcich  expresiu P-glykoproteínu v leukemických bunkách.</t>
  </si>
  <si>
    <t>Diastolická funkcia ryanodínového receptora a tvorba arytmogénnych vápnikových vĺn</t>
  </si>
  <si>
    <t>Zahradníková A. ml.</t>
  </si>
  <si>
    <t>Mosnáček J.</t>
  </si>
  <si>
    <t>Využitie fotochemicky indukovanej radikálovej polymerizácie s prenosom atómu pri cielenej modifikácii povrchov</t>
  </si>
  <si>
    <t>Šoltésová Prnová M.</t>
  </si>
  <si>
    <t>Deriváty kyseliny 1-indoloctovej ako inhibítory aldózareduktázy: vzťah štruktúry a aktivity</t>
  </si>
  <si>
    <t>Účinky prírodných a syntetických zlúčenín pri oxidačnom poškodení biomakromolekúl. Pro- a antioxidačné mechanizmy.</t>
  </si>
  <si>
    <t>Valachová K.</t>
  </si>
  <si>
    <t>Račková L.</t>
  </si>
  <si>
    <t>Redoxná homeostáza, proteostáza a zápal ako potenciálne ciele pre ovplyvnenie starnutia a s ním spojených ochorení: Modulácia pomocou látok prírodného a syntetického pôvodu</t>
  </si>
  <si>
    <t>Poništ S.</t>
  </si>
  <si>
    <t>Nové prístupy k liečbe kachexie, zápalu a oxidačného stresu v experimentálnej artritíde: Účinok rôznych rastlinných extraktov z olivových listov, Rhodiola rosea, Tribulus terrestris a extra panenského olivového oleja</t>
  </si>
  <si>
    <t>Gáspárová Kvaltínová Z.</t>
  </si>
  <si>
    <t>Vplyv fruktózovej diéty v experimentálnych modeloch metabolického syndrómu a u zdravých jedincov: návrh účinnej farmakologickej liečby</t>
  </si>
  <si>
    <t>Dubovický M.</t>
  </si>
  <si>
    <t>EXPERIMENTÁLNA ŠTÚDIA PÔSOBENIA MATERSKEJ DEPRESIE A ANTIDEPRESÍVNEJ LIEČBY POČAS GRAVIDITY A LAKTÁCIE NA ZDRAVIE MATKY A VÝVIN POTOMSTVA</t>
  </si>
  <si>
    <t>Juránek I.</t>
  </si>
  <si>
    <t>Prevencia hypoxicko-ischemického poškodenia neonatálneho mozgu potkana: testovanie nových spôsobov farmakologickej a nefarmakologickej intervencie</t>
  </si>
  <si>
    <t>Mach M.</t>
  </si>
  <si>
    <t>Prenatálne programovanie chorôb v dospelosti: subchronická prenatálna asfyxia u potkanov ako vhodný model na štúdium mechanizmov embryo-fetálneho programovania neurobehaviorálnych zmien v dospelosti</t>
  </si>
  <si>
    <t>Bernátová I.</t>
  </si>
  <si>
    <t>Vplyv ultra malých superparamagnetických nanočastíc železa na kardiovaskulárny systém potkana v podmienkach vysokého krvného tlaku</t>
  </si>
  <si>
    <t>PROTEKCIA KARDIOVASKULÁRNEHO SYSTÉMU PRI EXPERIMENTÁLNEJ HYPERTENZII A ZLYHANÍ SRDCA DUÁLNOU INHIBÍCIOU NEPRILYZÍNU A AT1 RECEPTOROV PRE ANGIOTENZÍN II: POROVNANIE S ACE-INHIBÍCIOU A MELATONÍNOM</t>
  </si>
  <si>
    <t>Pecháňová O. (Šimko F. - vedúci)</t>
  </si>
  <si>
    <t>Labudová M. (Šupolíková M. -vedúca)</t>
  </si>
  <si>
    <t>Jagla F.</t>
  </si>
  <si>
    <t>Vplyv transkraniálnej stimulácie mozgu jednosmerným prúdom na senzorimotorické vrátkovanie u človeka</t>
  </si>
  <si>
    <t>Čačanyiová-Kyselá S.</t>
  </si>
  <si>
    <t>Nitrózo-sulfidová signálna dráha - nové regulačné vazoaktívne účinky v rôznych modeloch artériovej hypertenzie</t>
  </si>
  <si>
    <t>Hirjaková Z.</t>
  </si>
  <si>
    <t>Vplyv virtuálnej reality na senzorickú reguláciu rovnováhy, fyziologické a psychologické funkcie človeka</t>
  </si>
  <si>
    <t>Berényiová A.</t>
  </si>
  <si>
    <t>Vazoaktívne účinky sulfidovej signalizácie a jej interakcia s oxidom dusnatým v rôznych animálnych modeloch metabolického syndrómu</t>
  </si>
  <si>
    <t>Pecháňová O.</t>
  </si>
  <si>
    <t>Experimentálny infarkt myokardu: príspevok hypertenzie a obezity, účinok inhibítora toll-like receptorov.</t>
  </si>
  <si>
    <t>Zemančíková A.</t>
  </si>
  <si>
    <t>Vzťah medzi telesnou adipozitou a funkčnými vlastnosťami artérií u potkana</t>
  </si>
  <si>
    <t>Dovinová I.</t>
  </si>
  <si>
    <t>Sledovanie kritických endogénnych biomarkerov a signálnych dráh v hypertenzii a pri kardiovaskulárnych ochoreniach</t>
  </si>
  <si>
    <t>Vranková S.</t>
  </si>
  <si>
    <t>Interakcia metabolických faktorov a neurogénnej signalizácie pri experimentálnych modeloch depresie</t>
  </si>
  <si>
    <t>Účinok STAT1 a ISG15 inhibítorov na biochemické a morfologické parametre pri experimentálnom infarkte myokardu</t>
  </si>
  <si>
    <t>Cebová M.</t>
  </si>
  <si>
    <t>Púzserová A.</t>
  </si>
  <si>
    <t>Mechanizmy zahrnuté v endotelovej dysfunkcii indukovanej kyselinou močovou v závislosti od veku a genetickej predispozície k hypertenzii</t>
  </si>
  <si>
    <t>Špecifické metódy a inovované postupy posudzovania výkonnosti športovcov a telesnej zdatnosti bežnej populácie</t>
  </si>
  <si>
    <t>Bzdúšková D. (Zemková E. - vedúca)</t>
  </si>
  <si>
    <t>Elektrofyziologické koreláty a determinanty presnosti vizuálnej pracovnej pamäti</t>
  </si>
  <si>
    <t>Frimmel K.</t>
  </si>
  <si>
    <t>Účinok bakteriálneho endotoxínu na komunikačné spojenia ciev srdca za podmienok hypertenzie.</t>
  </si>
  <si>
    <t>Relevancia nekroptózy v odumieraní myokardiálneho tkaniva v dôsledku rôznych typov poškodenia: vplyv na excitačno-kontrakčné prepojenie.</t>
  </si>
  <si>
    <t xml:space="preserve">Ferko M. </t>
  </si>
  <si>
    <t>Ferko M. (Ďuriš Adameová A. - vedúca)</t>
  </si>
  <si>
    <t>Okruhlicová Ľ.</t>
  </si>
  <si>
    <t>Ochrana mechanizmov modulujúcich permeabilitu endotelu v srdci.</t>
  </si>
  <si>
    <t>Barteková M.</t>
  </si>
  <si>
    <t>Úloha extracelulárnych vezikúl v medziorgánovej komunikácii zahrnutej v kardioprotekcii na diaľku (remote conditioning).</t>
  </si>
  <si>
    <t>Slezák J.</t>
  </si>
  <si>
    <t>Ochrana srdca v situáciách nadmernej tvorby kyslikových a nitrozylových radikálov: Molekulárny vodík ako nový potenciálny therapeutický nástroj?</t>
  </si>
  <si>
    <t>Tribulová N.</t>
  </si>
  <si>
    <t>Skúmanie regulačných mechanizmov medzibunkovej komunikácie v srdci pre cielenú ochranu pred jeho funkčným zlyhaním.</t>
  </si>
  <si>
    <t>Mitochondrie ako kľúčový efektor v procesoch kardioprotektívnych intervencií</t>
  </si>
  <si>
    <t>Ravingerová T.</t>
  </si>
  <si>
    <t>Štúdium spúšťacích faktorov a mechanizmov prenosu signálu indukovaných neinvazívnymi adaptačnými intervenciami v organizme potkana za účelom ochrany myokardu pred schémiou</t>
  </si>
  <si>
    <t>Farkašová V.</t>
  </si>
  <si>
    <t>Hypoxia ako prevencia zlyhávania srdca potkana a jej vplyv v rôznych fázach zlyhávania: Charakteristika funkčných, štrukturálnych a molekulárnych zmien.</t>
  </si>
  <si>
    <t>Szeiffová Bačová B.</t>
  </si>
  <si>
    <t>Modulácia dysregulácie extracelulárnej matrix a medzibunkovej komunikácie ako protekcia srdcového svalu pred jeho funkčným zlyhaním</t>
  </si>
  <si>
    <t>Barančík M.</t>
  </si>
  <si>
    <t>Úloha Nrf2 signálnej dráhy v odpovediach srdcových buniek na patologické podnety.</t>
  </si>
  <si>
    <t>Vrbjar N.</t>
  </si>
  <si>
    <t>Vlastnosti Na,K-ATPázy, jedného z kľúčových systémov pre udržiavanie koncentrácie sodíka v organizme, v podmienkach zaťaženia organizmu po ožiarení.</t>
  </si>
  <si>
    <t>Populačná a rodinná politika na Slovensku v 20. a 21. storočí</t>
  </si>
  <si>
    <t>Šprocha B. (Tišliar P. - vedúci)</t>
  </si>
  <si>
    <t>Najvyššie dosiahnuté vzdelanie a jeho vplyv na transformujúce sa rodinné a reprodukčné správanie žien na Slovensku</t>
  </si>
  <si>
    <t>Pracovné kompetencie v kontexte rozvoja priemyslu 4.0.</t>
  </si>
  <si>
    <t>CYRILICKÝ CESTOPIS Z CESTY NA FLORENTSKÝ KONCIL. Pokus o naratív.</t>
  </si>
  <si>
    <t>Inštitucionálne rámce ekonomického rozvoja SR v novej etape globalizácie</t>
  </si>
  <si>
    <t>Prínosy slovenskej migrácie.</t>
  </si>
  <si>
    <t>Dobeš M.</t>
  </si>
  <si>
    <t>Počítačový model integrácie chemosenzorických modulov a motorického modulu neurónovej siete C. Elegans</t>
  </si>
  <si>
    <t>Výmena obyvateľstva medzi Československom a Maďarskom – fakty a historické súvislosti v domácej a európskej politike</t>
  </si>
  <si>
    <t>Sáposová Z. (Šutaj Š. - vedúci)</t>
  </si>
  <si>
    <t>Luník IX - dejiny, súčasnosť a perspektívy rómskeho sídliska</t>
  </si>
  <si>
    <t>Komentár k starozákonným knihám Náhum, Habakuk, Sofoniáš, Aggeus.</t>
  </si>
  <si>
    <t>Školstvo na Slovensku v rokoch 1. Slovenskej republiky a v období stalinizmu (1948-1953). Protiklady a podobnosti.</t>
  </si>
  <si>
    <t>Reflexia slovenského národnostného školstva v Maďarsku v kontexte súčasnosti a ďalších perspektív jeho fungovania</t>
  </si>
  <si>
    <t>Ďurkovská M.</t>
  </si>
  <si>
    <t>Postoje voči migrantom v sociálno-psychologických kontextoch</t>
  </si>
  <si>
    <t>Psychologické aspekty adaptácie na dôchodok</t>
  </si>
  <si>
    <t>Kognitívne a sociálne zručnosti podporujúce kvalitu rozhodovania a celkového výkonu práce u členov posádok záchrannej zdravotnej služby</t>
  </si>
  <si>
    <t>Kognitívne limity efektívneho spracovania a komunikovania informácií</t>
  </si>
  <si>
    <t>POSUDZOVANIE RIZIKA V ROZHODOVANÍ JEDNOTLIVCOV O OSOBNÝCH A FIREMNÝCH/PODNIKATEĽSKÝCH FINANCIÁCH A  PODNIKATEĽSKÝCH PRÍLEŽITOSTIACH</t>
  </si>
  <si>
    <t>Mojžišová M.</t>
  </si>
  <si>
    <t>Poetiky súčasného scénického umenia</t>
  </si>
  <si>
    <t>Inštitucionálne, produkčné a koprodukčné vzťahy medzi verejnoprávnou televíziou a pôvodnou filmovou tvorbou po roku 1989</t>
  </si>
  <si>
    <t>Cesta slovenského divadla od uzavretej k otvorenej  spoločnosti
(udalosti, osobnosti, inscenácie)</t>
  </si>
  <si>
    <t>Stredoveké kláštory žobravých reholí na Slovensku</t>
  </si>
  <si>
    <t>Slovensko-francúzske a francúzsko-slovenské vzťahy v oblasti výtvarného umenia a jeho interpretácie počas 20. storočia II.  – pokračovanie projektu VEGA 2/0127/15</t>
  </si>
  <si>
    <t>Bartošová Z.</t>
  </si>
  <si>
    <t>Štýl  po kríze štýlu</t>
  </si>
  <si>
    <t>Symbolizmus na Slovensku</t>
  </si>
  <si>
    <t>Ikonológia charity v mestách strednej Európy – príklad Bratislavy</t>
  </si>
  <si>
    <t>Výskum progresívnych materiálov a štruktúr pre foto-elektrochemické aplikácie</t>
  </si>
  <si>
    <t>Huran J. (Mikolášek M. - vedúci)</t>
  </si>
  <si>
    <t>Moderné nanoštruktúry pripravené sofistikovanou MOVPE technológiou</t>
  </si>
  <si>
    <t>Novák J.</t>
  </si>
  <si>
    <t>Gregušová D.</t>
  </si>
  <si>
    <t>Opracovanie povrchu polovodiča ako cesta k novým  III-As a III-N elektronickým súčiastkám.</t>
  </si>
  <si>
    <t>Osvald J.</t>
  </si>
  <si>
    <t>Fyzikálne problémy štruktúr MISFET a MISHFET na báze III-V a III-N polovodičov</t>
  </si>
  <si>
    <t>Sojková M.</t>
  </si>
  <si>
    <t>2D materiály a iónové kvapaliny pre využitie v mikroelektronike a senzorike</t>
  </si>
  <si>
    <t>Vanko G.</t>
  </si>
  <si>
    <t>Vysokoteplotná charakterizácia, integrácia a spoľahlivosť MEMS senzorov tlaku na báze AlGaN/GaN</t>
  </si>
  <si>
    <t>Návrh a príprava spojov vysokoteplotných supravodivých pások bezolovnatými spájkami a charakterizácia ich vlastností</t>
  </si>
  <si>
    <t>Gömöry F. (Pekarčíková M. - vedúca)</t>
  </si>
  <si>
    <t>Precner M.</t>
  </si>
  <si>
    <t>Rast a charakterizácia materiálu zo skupiny dichalkogenidov prechodových kovov: diselenid titánu</t>
  </si>
  <si>
    <t>Tóbik J.</t>
  </si>
  <si>
    <t>Adaptácia algoritmu metadynamiky na problémy mikromagnetizmu.</t>
  </si>
  <si>
    <t>Feilhauer J.</t>
  </si>
  <si>
    <t>Štúdium okrajových stavov a Landauových hladín v elektronickom umelom graféne</t>
  </si>
  <si>
    <t>Kuzmík J.</t>
  </si>
  <si>
    <t>Pokročilé III-N súčiastky pre prenos informácie a energie.</t>
  </si>
  <si>
    <t>Seiler E.</t>
  </si>
  <si>
    <t>Magnetická interakcia supravodivých a feromagnetických vrstiev: modelovanie, charakterizácia a aplikácie</t>
  </si>
  <si>
    <t>Vývoj UV senzora na báze GaN pre vesmírne aplikácie</t>
  </si>
  <si>
    <t>Stoklas R.</t>
  </si>
  <si>
    <t>Španková M.</t>
  </si>
  <si>
    <t>Perovskitovské tenké vrstvy a štruktúry vhodné pre modernú elektroniku a senzoriku</t>
  </si>
  <si>
    <t>Tenkovrstvové štruktúry pre využitie v energetike</t>
  </si>
  <si>
    <t>Frohlich K.</t>
  </si>
  <si>
    <t>Kováč P.</t>
  </si>
  <si>
    <t>Pokrokový supravodič MgB2 bez difúznej bariéry</t>
  </si>
  <si>
    <t>Zaťko B.</t>
  </si>
  <si>
    <t>Detekcia ionizujúcich častíc s využitím senzorov na báze semiizolačného GaAs a 4H-SiC pre fyziku vysokých energií</t>
  </si>
  <si>
    <t>Šoltýs J.</t>
  </si>
  <si>
    <t>Štúdium magnetických efektov na nanoúrovni</t>
  </si>
  <si>
    <t>SYSTÉMOVÉ IMPLIKÁCIE 4. PRIEMYSELNEJ REVOLÚCIE A ADAPTAČNÉ PROCESY INFORMAČNEJ SPOLOČNOSTI (ekonomické, technologické a kultúrne aspekty)</t>
  </si>
  <si>
    <t>Energetická bezpečnosť a udržateľná konkurencieschopnosť: implikácie pre Európsku úniu</t>
  </si>
  <si>
    <t>Hodnotenie a predikcia vývoja slovenskej ekonomiky v kontexte (dez)integračných tendencií v EÚ</t>
  </si>
  <si>
    <t>Modelovanie a analýza možností znižovania regionálnych rozdielov v SR prostredníctvom verejných politík</t>
  </si>
  <si>
    <t>Atraktivita krajiny a veľkých miest z hľadiska mobility talentov.</t>
  </si>
  <si>
    <t>Predpovedanie ekonomických a finančných kríz po recesii v Európskej únii</t>
  </si>
  <si>
    <t>Reálna konvergencia v Európskej únii: empirické dôkazy a implikácie</t>
  </si>
  <si>
    <t>Kontradikcie vo vývoji zamestnanosti na pozadí očakávaných demografických a štruktúrnych zmien v SR</t>
  </si>
  <si>
    <t>Právo na nezávislý život a začlenenie do spoločnosti osôb s postihnutím z pohľadu sociálnej a politickej filozofie</t>
  </si>
  <si>
    <t>Smolková E. (Sedová T. - vedúca)</t>
  </si>
  <si>
    <t>Fenomén kultúry vo filozofickej reflexii</t>
  </si>
  <si>
    <t>Genealógia svedomia, fenomenalita konania a existencia v dialógu s inými – východiská a ich problémy</t>
  </si>
  <si>
    <t>Procesy recepcie a apropriácie ideí v dejinách filozofického a politického myslenia na Slovensku: konceptualizácia kľúčových otázok</t>
  </si>
  <si>
    <t>Logika, epistemológia a metafyzika fikcie</t>
  </si>
  <si>
    <t>Interaktívny obrat a ako ďalej vo výskume sociálnej kognície.</t>
  </si>
  <si>
    <t>Fenomenologická noematika a perspektívy  fenomenológie II</t>
  </si>
  <si>
    <t>Povrchy a 2D materiály: 2D-SURF</t>
  </si>
  <si>
    <t>Štich I.</t>
  </si>
  <si>
    <t>Šauša O.</t>
  </si>
  <si>
    <t>Fyzikálne vlastnosti vody uväznenej v mezopóroch a kryoprotektíva</t>
  </si>
  <si>
    <t>Výskum elektrických a optických vlastností nanoštrukturovaných polovodičových rozhraní</t>
  </si>
  <si>
    <t>Pinčík E. (Jurečka S. - vedúci)</t>
  </si>
  <si>
    <t>Rusnák J.</t>
  </si>
  <si>
    <t>Výskum skreslenia DLTS signálov.</t>
  </si>
  <si>
    <t>Nádaždy V.</t>
  </si>
  <si>
    <t>Modifikácia rozhraní  pre zlepšenie parametrov perovskitových solárnych článkov</t>
  </si>
  <si>
    <t>Šamaj L.</t>
  </si>
  <si>
    <t>Základný stav a nízkoteplotné vlastnosti klasických coulombovských systémov</t>
  </si>
  <si>
    <t>Kalinay P.</t>
  </si>
  <si>
    <t>Difúzny transport v priestorovo ohraničených štruktúrach</t>
  </si>
  <si>
    <t>Švec P.</t>
  </si>
  <si>
    <t>Nanoštruktúra a vlastnosti komplexných kovových materiálov</t>
  </si>
  <si>
    <t>Krčmár R.</t>
  </si>
  <si>
    <t>Kritické vlastnosti neštandardných tenzorových sietí</t>
  </si>
  <si>
    <t>Maťko I.</t>
  </si>
  <si>
    <t>Mikroštruktúra a sorpčné vlastnosti uhlíkových vlákien pripravených karbonizáciou celulózových prekurzorov</t>
  </si>
  <si>
    <t>Venhart M.</t>
  </si>
  <si>
    <t>Experimentálne štúdium jadrových reakcií a jadrovej štruktúry s využitím zväzkov z tandemového urýchľovača</t>
  </si>
  <si>
    <t>Plesch M.</t>
  </si>
  <si>
    <t>Benchmark Kvantových počítačov prístupných cez Klaud (BeKvaK)</t>
  </si>
  <si>
    <t>Bartoš E.</t>
  </si>
  <si>
    <t>Teoretický výskum hyperónov a ťažkých exotických mezónov</t>
  </si>
  <si>
    <t>Kvantové spracovanie informácie štruktúrami vyžšieho rádu (HOQIP)</t>
  </si>
  <si>
    <t>Gmucová K.</t>
  </si>
  <si>
    <t>Vzťahy medzi elektrónovou štruktúrou a mikroštruktúrou tenkých kopolymérnych vrstiev</t>
  </si>
  <si>
    <t>Pamäťové a kauzálne štruktúry a procesy pri kvantovom spracovaní informácie (MAXAP)</t>
  </si>
  <si>
    <t>Ziman M.</t>
  </si>
  <si>
    <t>Gmuca Š.</t>
  </si>
  <si>
    <t>Jadrová astrofyzika pri nízkych energiách</t>
  </si>
  <si>
    <t>Boháč V.</t>
  </si>
  <si>
    <t>Vývoj senzorov a metód pre prechodové metódy merania termofyzikálnych vlastností látok a ich aplikácia pre možnosti sezónneho uskladnenia tepelnej energie</t>
  </si>
  <si>
    <t>Pinčík E.</t>
  </si>
  <si>
    <t>Výskum pasivovaných štruktúr štandardného porézneho kremíka a čierneho kremíka</t>
  </si>
  <si>
    <t>Benkovičová M.</t>
  </si>
  <si>
    <t>Kombinácia nanočastíc a esenciálnych olejov na zmiernenie biologického poškodenia rôznych typov stavebných materiálov.</t>
  </si>
  <si>
    <t>Jergel M.</t>
  </si>
  <si>
    <t>Pokročilé monochromátory s pridanou funkcionalitou úpravy zväzku pre röntgenovú metrológiu a röntgenové zobrazovanie.</t>
  </si>
  <si>
    <t>Diskontinuity vo vývoji slovenského geografického myslenia v 20. a 21. storočí: objektívna a subjektívna dimenzia</t>
  </si>
  <si>
    <t>Ira V. (Matlovič R. - vedúci)</t>
  </si>
  <si>
    <t>Michálek A.</t>
  </si>
  <si>
    <t>RAST A PREHLBOVANIE NEROVNOSTÍ NA SLOVENSKU A ICH VPLYV NA POLARIZÁCIU ĽUDSKÉHO ROZVOJA V REGIÓNOCH</t>
  </si>
  <si>
    <t>Hanušin J.</t>
  </si>
  <si>
    <t>Hodnotenie transformácie prírodnej a sociálno-kultúrnej diverzity kultúrnej krajiny Slovenska (na príklade vybraných území)</t>
  </si>
  <si>
    <t>Solín Ľ.</t>
  </si>
  <si>
    <t>Integrované hodnotenie povodňového rizika: východisko pre aktualizáciu plánov manažmentu povodňového rizika</t>
  </si>
  <si>
    <t>Kopecká M.</t>
  </si>
  <si>
    <t>Dynamika krajinnej pokrývky ako indikátor zmien krajiny</t>
  </si>
  <si>
    <t>Székely V.</t>
  </si>
  <si>
    <t>Evolúcia lokalít a regiónov: nové teoretické a empirické prístupy k porozumeniu priestorových rozvojových paradigiem</t>
  </si>
  <si>
    <t>Kidová A.</t>
  </si>
  <si>
    <t>Recentný laterálny a vertikálny vývoj dien dolín vodných tokov v podmienkach environmentálnych zmien a ich vplyv na ekosystémové služby riečnej krajiny</t>
  </si>
  <si>
    <t>Bilková K.</t>
  </si>
  <si>
    <t>Urbánne a suburbánne prostredie: priestor pre inovácie a alternatívy v maloobchode a službách</t>
  </si>
  <si>
    <t>Neplánované mesto: architektonické a urbanistické koncepcie 20. storočia a ich priemet do mestskej štruktúry Bratislavy</t>
  </si>
  <si>
    <t>Dejiny Lekárskej fakulty Univerzity Komenského v Bratislave 1938 - 1948. Fakulta, lekári, študenti a veda od autonómie po následky februárového prevratu.</t>
  </si>
  <si>
    <t>Falisová A. (Ozorovský V. - vedúci)</t>
  </si>
  <si>
    <t>Renesančné vplyvy na novovekú spoločnosť vo vzťahu k Slovensku</t>
  </si>
  <si>
    <t>Povojnové Slovensko – od ľudovej demokracie cez komunizmus k demokratickej SR</t>
  </si>
  <si>
    <t>Teoretické a metodologické otázky skúmania dejín kriminality Slovenska / Uhorska</t>
  </si>
  <si>
    <t>Dejiny silikátov (sklo, maltoviny, magnezit) na Slovensku vo výrobe, výskume a odbornom školstve</t>
  </si>
  <si>
    <t>Vzostup a pád hospodárskeho vývoja Slovenska 1942 - 1945</t>
  </si>
  <si>
    <t>Evanjelická cirkev a. v. na Slovensku v politických a spoločenských súradniciach 1. polovice 20. storočia.</t>
  </si>
  <si>
    <t>Sokolová M. (Zelenák P. - vedúci)</t>
  </si>
  <si>
    <t>Kultúrna infraštruktúra školskej politiky československého štátu a jej realizácia na Slovensku v rokoch 1918 – 1939. (Prepojenie vzdelávacej činnosti školského systému s osvetovo-výchovným pôsobením na obyvateľstvo, osobnosti)</t>
  </si>
  <si>
    <t>Politické, ekonomické a kultúrne osobnosti - elity židovskej komunity na Slovensku v rokoch 1918-1945</t>
  </si>
  <si>
    <t>Zdravotníctvo na Slovensku v rokoch 1948 - 1966</t>
  </si>
  <si>
    <t>Spoločnosť raného novoveku - identity, konflikty, interakcie</t>
  </si>
  <si>
    <t>Formy starostlivosti o osirelé a sociálne odkázané deti v období modernizácie (od polovice 18. do polovice 20. storočia.</t>
  </si>
  <si>
    <t>Nábor a vojenská služba slovenských Nemcov vo Waffen-SS 1939-1945. Predpoklady, priebeh, zaradenie do jednotlivých formácií a trestno-právne dôsledky po roku 1945</t>
  </si>
  <si>
    <t>Symboly, gestá a ceremónie v stredoveku</t>
  </si>
  <si>
    <t>Politická integrácia spoločensky marginalizovaných vrstiev v období vzostupu masovej politiky a demokratizácie spoločnosti na Slovensku od konca 19. storočia do roku 1939.</t>
  </si>
  <si>
    <t>Vörös L.</t>
  </si>
  <si>
    <t>Politická korupcia na území Slovenska v 19. a 20. storočí</t>
  </si>
  <si>
    <t>Panovnícka moc v stredoveku. Vývoj panovníckej moci od veľkomoravských kniežat po uhorských kráľov neskorého stredoveku.</t>
  </si>
  <si>
    <t>Steinhübel J.</t>
  </si>
  <si>
    <t>Politické skupiny ako determinanti stavovskej politiky v Uhorskom kráľovstve v období raného novoveku</t>
  </si>
  <si>
    <t>Fenomén politickej dôvery a nedôvery v prostredí studenej vojny.</t>
  </si>
  <si>
    <t>Zmeny, premeny a výmeny slovenských politických, kultúrnych a intelektuálnych elít v rokoch 1938 - 1958</t>
  </si>
  <si>
    <t>Hudobné divadlo v Bratislave od druhej polovice 19. do prvej polovice 20. storočia (osobnosti, inštitúcie, repertoár, reflexia)</t>
  </si>
  <si>
    <t>Vývoj nových techník úpravy  biomedicínskych a environmentálnych vzoriek pre pokročilé kombinované analytické metódy</t>
  </si>
  <si>
    <t>Pätoprstý V. (Masár M. - vedúci)</t>
  </si>
  <si>
    <t>Nové prekurzory pre farmaceutiká na báze glykokonjugátov: vzťah medzi štruktúrou a biologickou aktivitou</t>
  </si>
  <si>
    <t>Hricovíni M.</t>
  </si>
  <si>
    <t>Štúdium stability potenciálnych inhibítorov ľudských glykozyltransferáz</t>
  </si>
  <si>
    <t xml:space="preserve">Baráth M. </t>
  </si>
  <si>
    <t>Bella M.</t>
  </si>
  <si>
    <t>Dizajn, syntéza a štúdium vzťahu medzi štruktúrou, aktivitou a selektivitou inhibítorov enzýmov z rodiny GH38</t>
  </si>
  <si>
    <t>Multi-škálové modelovanie interakcií atómov prechodných kovov a  heterocyklických a cukrom-podobných látok.</t>
  </si>
  <si>
    <t>Sládek V.</t>
  </si>
  <si>
    <t>Polysacharidy nižších a vyšších rastlín</t>
  </si>
  <si>
    <t>Nahálka J.</t>
  </si>
  <si>
    <t>Enzymatická produkcia ekonomicky významných oligosacharidov a opiátov</t>
  </si>
  <si>
    <t>Vývoj nových imobilizovaných biokatalyzátorov s využitím rekombinantných mikroorganizmov pre biokatalytické kaskádové reakcie</t>
  </si>
  <si>
    <t>Bučko M.</t>
  </si>
  <si>
    <t>Hromádková Z.</t>
  </si>
  <si>
    <t>Funkčné sacharidy z rastlinných odpadov ako potenciálny doplnok stravy: extrakcia, charakterizácia a   terapeutické využitie</t>
  </si>
  <si>
    <t>Identifikácia a  charakterizácia izolátov V. cholerae z vodných tokov, štrkovísk a termálnych vôd na území Slovenska.</t>
  </si>
  <si>
    <t>Mastihuba V.</t>
  </si>
  <si>
    <t>Diglykozidázy v biokatalýze</t>
  </si>
  <si>
    <t>Analýza glykánových markerov inovatívnymi metódami založenými na biočipoch a biosenzoroch s využitím nanotechnológií</t>
  </si>
  <si>
    <t>Katrlík J.</t>
  </si>
  <si>
    <t>Chyba A.</t>
  </si>
  <si>
    <t>Chemoenzymatická príprava glykozylovaných opiátov a ich analógov.</t>
  </si>
  <si>
    <t>Puchart V.</t>
  </si>
  <si>
    <t>Enzýmový rozklad najneprístupnejších epitopov rastlinných polysacharidov</t>
  </si>
  <si>
    <t>Vadkertiová R.</t>
  </si>
  <si>
    <t>Kvasinky a kvasinkovité organizmy asociované s kvitnúcimi rastlinami a trávami</t>
  </si>
  <si>
    <t>Stratilová E.</t>
  </si>
  <si>
    <t>Štruktúra, funkcia a mechanizmus účinku rastlinných a fungálnych transglykozyláz</t>
  </si>
  <si>
    <t>Paulovičová E.</t>
  </si>
  <si>
    <t>Imunobiologická efektívnosť nových syntetických imunogénov mimikujúcich fungálne molekulové vzory patogénnosti v perspektívnom dizajne subjednotkovej anti-fungálnej vakcinačnej formuly.</t>
  </si>
  <si>
    <t>Nemčovič M.</t>
  </si>
  <si>
    <t>MALDI-TOF-MS a ESI-MSn glykoprofilovanie klinicky významných proteínov.</t>
  </si>
  <si>
    <t>Klaudiny J.</t>
  </si>
  <si>
    <t>Antimikrobiálne látky v larválnej potrave včely a ich účinok voči patogénu moru včelieho plodu</t>
  </si>
  <si>
    <t>Štruktúrne a funkčné adaptácie vybraných extremofilov a poľnohospodárskych plodín na abiotické stresory</t>
  </si>
  <si>
    <t>Vivodová-Vatehová Z. (Vaculík M. - vedúci)</t>
  </si>
  <si>
    <t>Účasť molekúl s biologickou aktivitou a bunkovej steny rastlín v obranných procesoch rastlín vyvolaných abiotickým stresom</t>
  </si>
  <si>
    <t>Kollárová K.</t>
  </si>
  <si>
    <t>Exolingválna komunikácia v korpusovom spracovaní</t>
  </si>
  <si>
    <t>Gajdošová K. (Chovancová K.- vedúca)</t>
  </si>
  <si>
    <t>Synchrónne modelovanie a modely chrématoným</t>
  </si>
  <si>
    <t>Kolenčíková N. (Odaloš P. - vedúci)</t>
  </si>
  <si>
    <t>Menšinová varieta maďarského jazyka na Slovensku</t>
  </si>
  <si>
    <t>Molnár-Satinská L.(Vančo I.- vedúca)</t>
  </si>
  <si>
    <t>Diskriminačná inštrumentalizácia jazyka</t>
  </si>
  <si>
    <t>Slovník súčasného slovenského jazyka – 6. etapa (Koncipovanie a redigovanie slovníkových hesiel a s tým spojený lexikologicko-lexikografický výskum)</t>
  </si>
  <si>
    <t>Výskum lexiky slovenských terénnych názvov – 2. etapa</t>
  </si>
  <si>
    <t>ETYMO – etymologická databáza slovenskej lexiky (2. etapa) a súvisiaci etymologický výskum</t>
  </si>
  <si>
    <t>Slovanský jazykový atlas - odraz prirodzeného vývinu jazyka</t>
  </si>
  <si>
    <t>Slovník slovenských nárečí</t>
  </si>
  <si>
    <t>Nové trendy v teórii agregovania a ich aplikácie</t>
  </si>
  <si>
    <t>Zemánková A. (Mesiar R. - vedúci)</t>
  </si>
  <si>
    <t>Teoreticko-množinové metódy v topológii a teórii reálnych funkcií</t>
  </si>
  <si>
    <t>Repický M. (Bukovský L.- vedúci)</t>
  </si>
  <si>
    <t>Globálne a lokálne vlastnosti priestorov a zobrazení</t>
  </si>
  <si>
    <t>Macko T. (Korbaš J. - vedúci)</t>
  </si>
  <si>
    <t>Algoritmy na grafoch a algebraických štruktúrach</t>
  </si>
  <si>
    <t>Nedela R. (Karabáš J. - vedúci)</t>
  </si>
  <si>
    <t>Paralelné blokové algoritmy pre niektoré kanonické dekompozície matíc</t>
  </si>
  <si>
    <t>Okša G.</t>
  </si>
  <si>
    <t>Topológie na funkcionálnych priestoroch a hyperpriestoroch</t>
  </si>
  <si>
    <t>Kochol M.</t>
  </si>
  <si>
    <t>Chromatické problémy v kombinatorike</t>
  </si>
  <si>
    <t xml:space="preserve">Holá Ľ. </t>
  </si>
  <si>
    <t>Wimmer G.</t>
  </si>
  <si>
    <t>Nové štatistické metódy pre špeciálne triedy rozdelení pravdepodobnosti a ich aplikácie</t>
  </si>
  <si>
    <t>Jenčová A.</t>
  </si>
  <si>
    <t>Algebrické, pravdepodobnostné a kategoriálne aspekty modelovania kvantových javov a neurčitosti</t>
  </si>
  <si>
    <t>Jakubec S.</t>
  </si>
  <si>
    <t>Teória čísel a jej aplikácie</t>
  </si>
  <si>
    <t>Jirásková G.</t>
  </si>
  <si>
    <t>Popisná a výpočtová zložitosť formálnych jazykov</t>
  </si>
  <si>
    <t>Šuch O.</t>
  </si>
  <si>
    <t>Viactriedna klasifikácia rečových segmentov použitím párových klasifikátorov</t>
  </si>
  <si>
    <t>Fečkan M.</t>
  </si>
  <si>
    <t>Kvalitatívne vlastnosti a bifurkácie diferenciálnych rovníc a dynamických systémov</t>
  </si>
  <si>
    <t>Dobrev S.</t>
  </si>
  <si>
    <t>Výpočty s neúplnou informáciou - algoritmy, modely, siete</t>
  </si>
  <si>
    <t>Škrabana R.</t>
  </si>
  <si>
    <t>Mechanizmus alostérickej regulácie neusporiadaných proteínov: štruktúra a interakčný potenciál projekčnej domény tau proteínu u rôznych izoforiem</t>
  </si>
  <si>
    <t>Imunogenetické markery u slovenských pacientov s Alzheimerovou chorobou.</t>
  </si>
  <si>
    <t>Hromádka T. (Shawkatová I. - vedúca)</t>
  </si>
  <si>
    <t>Kontseková E.</t>
  </si>
  <si>
    <t>Zmeny v hladine cirkulujúcich miRNA u hráčov ľadového hokeja po úrazoch hlavy: potenciálny marker poškodenia mozgu</t>
  </si>
  <si>
    <t>Čente M.</t>
  </si>
  <si>
    <t>Dlhé nekódujúce RNA ako biomarkery Alzheimerovej choroby</t>
  </si>
  <si>
    <t>Nové látky pre prevenciu a terapiu ochorení spôsobených toxicitou glukózy</t>
  </si>
  <si>
    <t>Neuronálne koreláty kognitívnej dysfunkcie Alzheimerovej choroby</t>
  </si>
  <si>
    <t>Konformačné vlastnosti prirodzene neusporiadaného proteínu tau so zameraním na C-koniec jeho molekuly</t>
  </si>
  <si>
    <t>Syková E.</t>
  </si>
  <si>
    <t>Liečba poranenia miechy implantáciou decelularizovanej matrix ľudského pupočníkového tkaniva</t>
  </si>
  <si>
    <t>Cerebrovaskulárne a zápalové zmeny hematoencefalickej bariéry v ľudských tauopatiách</t>
  </si>
  <si>
    <t>Michalicová A.</t>
  </si>
  <si>
    <t>Hanes J.</t>
  </si>
  <si>
    <t>Využitie zvieracích modelov pre tauopátie na identifikáciu molekulárnych dráh podieľajúcich sa na etiológii neurofibrilárnej degenerácie</t>
  </si>
  <si>
    <t>Charakterizácia vzťahu medzi neurofibrilárnou patológiou a diabetom.</t>
  </si>
  <si>
    <t>Kováč A.</t>
  </si>
  <si>
    <t>Podprahové otrasy mozgu ako rizikový faktor chronickej traumatickej encefalopatie</t>
  </si>
  <si>
    <t>Filipčík P.</t>
  </si>
  <si>
    <t>Žilková M.</t>
  </si>
  <si>
    <t>Modelovanie interakčných mechanizmov medzi neurónmi a gliovými bunkami v Alzheimerovej chorobe.</t>
  </si>
  <si>
    <t>Vplyv stravy bohatej na tuky na fyziólogiu neurónov CNS, funkciu synapsií a pathologické procesy v neurodegenerácii</t>
  </si>
  <si>
    <t>Jadhav S.</t>
  </si>
  <si>
    <t>Reliktné formy článkonožcov (Arthropoda) v Západných Karpatoch – morfológia, ekológia a fylogenéza.</t>
  </si>
  <si>
    <t>Miklisová D. (Kováč Ľ. - vedúci)</t>
  </si>
  <si>
    <t>Miterpáková M.</t>
  </si>
  <si>
    <t>Novo sa objavujúce závažné parazitárne a vektormi prenášané ochorenia psov, ich epidemiológia a diagnostika</t>
  </si>
  <si>
    <t>Hrčková G.</t>
  </si>
  <si>
    <t>Vplyv infekcie modelovou pásomnicou Mesocestoides vogae na expresiu a funkcie vybraných regulačných molekúl myeloidných buniek u myší.</t>
  </si>
  <si>
    <t>Populačno-genetická charakterizácia inváznych druhov parazitov (Platyhelminthes); determinácia ich pôvodu a ciest šírenia</t>
  </si>
  <si>
    <t>Oros M.</t>
  </si>
  <si>
    <t>Pásomnice (Cestoda) rýb v Severnej Amerike: získanie nových poznatkov o evolučne a medicínsky významných parazitoch</t>
  </si>
  <si>
    <t>Molekulárna epidemiológia a riziko šírenia sa parazitov zveri v aktuálnych ekologických podmienkach Slovenska</t>
  </si>
  <si>
    <t>Hurníková Z. (Kočišová A. - vedúca)</t>
  </si>
  <si>
    <t>Genetická analýza vybraných nových a novo sa objavujúcich patogénov so zoonotickým potenciálom u zvierat a ľudí.</t>
  </si>
  <si>
    <t>Stanko M. (Halánová M. - vedúca)</t>
  </si>
  <si>
    <t>Renčo M.</t>
  </si>
  <si>
    <t>Pôdne nematódy a mikroorganizmy:  indikátory dopadu invázie nepôvodných druhov rastlín na ekosystém.</t>
  </si>
  <si>
    <t>Dvorožňáková E.</t>
  </si>
  <si>
    <t>Imunomodulačné vlastnosti probiotických enterokokov a ich enterocínov pri antiparazitárnej obrane hostiteľa s experimentálnou trichinelózou.</t>
  </si>
  <si>
    <t>Diagnostické výzvy a zabudnuté parazity domácich zvierat</t>
  </si>
  <si>
    <t>Várady M.</t>
  </si>
  <si>
    <t>Bruňanská M.</t>
  </si>
  <si>
    <t>Cytomorfologické aspekty reprodukcie a fylogenéza parazitických plathelmintov</t>
  </si>
  <si>
    <t>Eko-epidemiológia Borrelia miyamotoi na Slovensku</t>
  </si>
  <si>
    <t>VPLYV ANTROPOGÉNNEJ ZÁŤAŽE NA VÝSKYT MIKROBIÁLNYCH A PARAZITICKÝCH ORGANIZMOV V ŽIVOTNOM PROSTREDÍ V URBÁNNYCH A RURÁLNYCH EKOSYSTÉMOCH</t>
  </si>
  <si>
    <t>Výskum štruktúry a dynamiky prírodných ohnísk kliešťami prenášaných nákaz horského typu.</t>
  </si>
  <si>
    <t>Víchová B.</t>
  </si>
  <si>
    <t>Analýzy prenosu a rizika epidemiologicky významných helmintov genetickými a biochemickými markermi</t>
  </si>
  <si>
    <t>Šnábel V.</t>
  </si>
  <si>
    <t>Sociálna marginalita území na Slovensku</t>
  </si>
  <si>
    <t>Suburbanizácia na Slovensku a jej spoločenské a sociálno-priestorové dopady</t>
  </si>
  <si>
    <t>Spoločenská dôvera na Slovensku</t>
  </si>
  <si>
    <t>Meniace sa predstavy o slušnom živote v životopisných rozprávaniach a spoločenskom diskurze</t>
  </si>
  <si>
    <t>Práca kedysi a v súčasnosti: inštitucionálne, organizačné a interakčné podmienky uskutočňovania povolania</t>
  </si>
  <si>
    <t>Každodennosť v interakcii latinskej a byzantskej kultúry na príklade karpatského regiónu v novoveku</t>
  </si>
  <si>
    <t>Vydanie cyrilského rukopisu z 18. storočia s komentármi a poznámkovým aparátom</t>
  </si>
  <si>
    <t>Stav a perspektívy etnolingvistického výskumu na Slovensku</t>
  </si>
  <si>
    <t>Nexus Slavorum Latini: medzislovanské vzťahy a súvislosti v zrkadle latinskej literatúry (16.-19. storočie)</t>
  </si>
  <si>
    <t>Medzijazyková homonymia v slovanských jazykoch</t>
  </si>
  <si>
    <t>Hudobná teória na Slovensku v 16.–18. storočí</t>
  </si>
  <si>
    <t>Scholtzová E.</t>
  </si>
  <si>
    <t>Porozumenie mechanizmu interakcií znečisťujúcich látok adsorbovaných  na povrchu hlinitokremičitanových štruktúr</t>
  </si>
  <si>
    <t>Fluoridové taveninové systémy s potenciálom využitia v elektrochemickej výrobe hliníka.</t>
  </si>
  <si>
    <t>Chromčíková M.</t>
  </si>
  <si>
    <t>Štruktúra a vlastnosti oxidových skiel - termodynamický model, entalpická a objemová relaxácia.</t>
  </si>
  <si>
    <t>Boča M.</t>
  </si>
  <si>
    <t>Roztavené fluoridové systémy s vyššou funkcionalitou</t>
  </si>
  <si>
    <t>Vývoj pokročilých nástrojov na výpočet a interepretáciu NMR a EPR spektier systémov ťažkých prvkov</t>
  </si>
  <si>
    <t>Madejová J.</t>
  </si>
  <si>
    <t>Funkcionalizácia ílových minerálov netradičnými organickými surfaktantmi</t>
  </si>
  <si>
    <t>Hnatko M.</t>
  </si>
  <si>
    <t>Príprava a charakterizácia granúl / mikroguličiek na báze nitridu kremičitého pre bioaplikácie.</t>
  </si>
  <si>
    <t>Czímerová A.</t>
  </si>
  <si>
    <t>Fotoaktívne hybridné materiály</t>
  </si>
  <si>
    <t>Lenčéš Z.</t>
  </si>
  <si>
    <t>Fotoluminiscenčné transparentné keramické materiály na báze oxinitridov</t>
  </si>
  <si>
    <t>Transparentné polykryštalické keramické materiály so submikrónovou mikroštruktúrou a luminiscenčnými vlastnosťami</t>
  </si>
  <si>
    <t>Galusek D.</t>
  </si>
  <si>
    <t>Korózia a zvetrávanie úžitkových skiel</t>
  </si>
  <si>
    <t>Chromčíková M. (Liška M. - vedúci)</t>
  </si>
  <si>
    <t>Nové anorganické fosfory na báze stechiometrických hlinitanov a kremičitanov s dlhodobou svetelnou emisiou pre optické a biomedicínske aplikácie</t>
  </si>
  <si>
    <t>Galusek D. (Klement R. - vedúci)</t>
  </si>
  <si>
    <t>Magnetoelektrický a magnetokalorický jav v exaktne riešiteľných mriežkovo-štatistických modeloch</t>
  </si>
  <si>
    <t>Čenčariková H. (Strečka J. - vedúci)</t>
  </si>
  <si>
    <t>Interakcie relativistických jadier, eta-mezónové jadrá  a spinová fyzika</t>
  </si>
  <si>
    <t>Mušinský J. (Vrláková J. - vedúca)</t>
  </si>
  <si>
    <t>Magnetizačné a relaxačné procesy v magnetických časticiach a kompozitoch.</t>
  </si>
  <si>
    <t>Kováč J. (Kollár P. - vedúci)</t>
  </si>
  <si>
    <t>Isingove supravodiče pre topologické fázy hmoty.</t>
  </si>
  <si>
    <t>Szabó P. (Samuely T. - vedúci)</t>
  </si>
  <si>
    <t>Bobík P.</t>
  </si>
  <si>
    <t>Analýza meraní z experimentov EUSO-SPB, Mini-EUSO a siete pozemných UV detektorov</t>
  </si>
  <si>
    <t>Kačmarčík J.</t>
  </si>
  <si>
    <t>Komplementárne štúdium supravodivosti vybraných materiálov</t>
  </si>
  <si>
    <t>Stríženec P.</t>
  </si>
  <si>
    <t>Vývoj nových postupov pre rekonštrukciu a analýzu dát z protón-protónových zrážok na urýchľovači LHC</t>
  </si>
  <si>
    <t>Musatov A.</t>
  </si>
  <si>
    <t>Oxidačný stres a fosfolipidovo-proteínové interakcie: funkčné a štrukturálne dôsledky</t>
  </si>
  <si>
    <t>Koneracká M.</t>
  </si>
  <si>
    <t>Funkcionalizácia magnetických nanočastíc na  detekciu rakovinových buniek</t>
  </si>
  <si>
    <t>Mezoškálové javy a štruktúry v mäkkých látkach polymérneho a nepolymérneho charakteru.</t>
  </si>
  <si>
    <t>Fedunová D.</t>
  </si>
  <si>
    <t>Nadmolekulárne komplexy proteínov - konformačné prechody, stabilita a agregácia</t>
  </si>
  <si>
    <t>Gažová Z.</t>
  </si>
  <si>
    <t>Samousporiadanie poly/peptidov do amyloidných agregátov - mechanizmus, inhibícia a cytotoxicita</t>
  </si>
  <si>
    <t>Diko P.</t>
  </si>
  <si>
    <t>Legované REBCO masívne supravodiče</t>
  </si>
  <si>
    <t>Vplyv chemického zloženia na význačné fyzikálne vlastnosti moderných funkčných materiálov.</t>
  </si>
  <si>
    <t>Kováč J. (Varga R. - vedúci))</t>
  </si>
  <si>
    <t>Skúmanie vlastností jadrovej matérie v produkcii ťažkých kvarkov na jadrových terčíkoch</t>
  </si>
  <si>
    <t>Nemčík J.</t>
  </si>
  <si>
    <t>Pinčák R.</t>
  </si>
  <si>
    <t>Aplikácia matematickej fyziky v rôzne škálovateľných systémoch</t>
  </si>
  <si>
    <t>Úloha povrchových stavov v hexaboride samária a iných zmiešanovalenčných systémoch vykazujúcich prechod kov-izolátor</t>
  </si>
  <si>
    <t>Baťková M.</t>
  </si>
  <si>
    <t>Tomašovičová N.</t>
  </si>
  <si>
    <t>Makroskopické anizotrópne kompozity na báze kvapalných kryštálov a magnetických nanočastíc</t>
  </si>
  <si>
    <t>Gabáni S.</t>
  </si>
  <si>
    <t>Vplyv extrémnych podmienok na silne korelované elektrónové systémy.</t>
  </si>
  <si>
    <t>Jurčišinová E.</t>
  </si>
  <si>
    <t>Štúdium termodynamických vlastností frustrovaných magnetických systémov exaktne riešiteľnými modelmi</t>
  </si>
  <si>
    <t>Jurčišin M.</t>
  </si>
  <si>
    <t>Štúdium univerzálnych vlastností difúznych procesov v turbulentných prostrediach.</t>
  </si>
  <si>
    <t>Marek J.</t>
  </si>
  <si>
    <t>Nové metódy v štatistickej a korelačnej analýze parametrických modelov povrchov a ich distribúcií.</t>
  </si>
  <si>
    <t>Človečko M.</t>
  </si>
  <si>
    <t>Klasicko-kvantový prechod v mechanických rezonátoroch</t>
  </si>
  <si>
    <t>Farkašovský P.</t>
  </si>
  <si>
    <t>Systematické štúdium vplyvu lokálnych a nelokálnych interakcií na koexistenciu kvantových fáz s rôznymi parametrami usporiadania</t>
  </si>
  <si>
    <t>Timko M.</t>
  </si>
  <si>
    <t>Interakcia magnetických kvapalín s elektromagnetickým poľom</t>
  </si>
  <si>
    <t>Kozmické energetické častice zo slnečných erupcií – mnohobodové pozorovanie od Slnka až po Lomnický Štít</t>
  </si>
  <si>
    <t>Mackovjak Š</t>
  </si>
  <si>
    <t>Valušová E.</t>
  </si>
  <si>
    <t>Supramolekulárne komplexy biomakromolekúl</t>
  </si>
  <si>
    <t>Baláž J.</t>
  </si>
  <si>
    <t>Detekcia kozmickej plazmy a energetických častíc na palube vesmírnych sond.</t>
  </si>
  <si>
    <t>Csach K.</t>
  </si>
  <si>
    <t>Deformácia metastabilných amorfných a kryštalických materiálov</t>
  </si>
  <si>
    <t>Škorvánek I.</t>
  </si>
  <si>
    <t>Rýchlochladené kovové zliatiny a kompozity pre magnetické a magnetokalorické aplikácie.</t>
  </si>
  <si>
    <t>Kluvánková T.</t>
  </si>
  <si>
    <t>Ekosystémové služby na podporu ochrany krajiny v podmienkach globálnej zmeny</t>
  </si>
  <si>
    <t>Barna M.</t>
  </si>
  <si>
    <t>Samorevitalizačné procesy v rôzne atakovaných lesných ekosystémoch</t>
  </si>
  <si>
    <t>Schieber B.</t>
  </si>
  <si>
    <t>Fenologické prejavy rastlín a  vybrané zložky biogeochemického cyklu  lesného ekosystému v meniacich sa podmienkach prostredia.</t>
  </si>
  <si>
    <t>Biogeografia a ekológia rovnokrídleho hmyzu v Karpatoch: Aplikácie pre ochranu biodoverzity</t>
  </si>
  <si>
    <t>Jarčuška B.</t>
  </si>
  <si>
    <t>Kaňuch P.</t>
  </si>
  <si>
    <t>Evolučná ekológia dáždnikových a vlajkových druhov stavovcov na Slovensku</t>
  </si>
  <si>
    <t>Ekológia a reprodukčné stratégie príbuzných a syntopicky žijúcich druhov živočíchov</t>
  </si>
  <si>
    <t>Krištín A.</t>
  </si>
  <si>
    <t>Bioprospekting mikrobiómu drevín s dôrazom na endofytické mikroorganizmy potenciálne využiteľné v medicíne a poľnohospodárstve</t>
  </si>
  <si>
    <t>Michalko J.</t>
  </si>
  <si>
    <t>Naďo L.</t>
  </si>
  <si>
    <t>Swarmové správanie ako mechanizmus transferu informácií medzi netopiermi</t>
  </si>
  <si>
    <t>Kuklová M.</t>
  </si>
  <si>
    <t>Časopriestorové zmeny chemických a produkčných vlastností pôd a fytocenóz v segmentoch obhospodarovaných lesných ekosystémov.</t>
  </si>
  <si>
    <t>Kulfan J.</t>
  </si>
  <si>
    <t>Význam lokálnych habitatov a mikrohabitatov pre priestorovú distribúciu lesných a arborikolných článkonožcov</t>
  </si>
  <si>
    <t>Zach P.</t>
  </si>
  <si>
    <t>Reakcie živočíchov na aktuálne zmeny v lesných ekosystémoch a urbánnom prostredí</t>
  </si>
  <si>
    <t>Indikácia vplyvu kritických hodnôt faktorov prostredia na úrovni fyziologických a rastových znakov u populácií smreka rozdielneho geografického pôvodu.</t>
  </si>
  <si>
    <t>Ditmarová Ľ.</t>
  </si>
  <si>
    <t>Kádasi-Horáková M.</t>
  </si>
  <si>
    <t>Odumieranie jaseňov: pôvodcovia a stratégia ochrany</t>
  </si>
  <si>
    <t>Adamčíková K.</t>
  </si>
  <si>
    <t>Identifikácia, genetická variabilita a patogenita hospodársky významných druhov sypaviek borovíc</t>
  </si>
  <si>
    <t>Jakuš R.</t>
  </si>
  <si>
    <t>Viac úrovňové interakcie medzi podkôrnym hmyzom a smrekom</t>
  </si>
  <si>
    <t>Ferus P.</t>
  </si>
  <si>
    <t>Invázny potenciál cudzokrajných javorov (Acer sp.) na Slovensku</t>
  </si>
  <si>
    <t>Konôpková J.</t>
  </si>
  <si>
    <t>Biologicky aktívne látky vo vybraných druhoch okrasných drevín rodu Magnolia.</t>
  </si>
  <si>
    <t>Ratica D. (Beňušková Z. - vedúca)</t>
  </si>
  <si>
    <t>Etnológia v regiónoch. Dejiny slovenskej etnológie od 20. storočia na základe výskumu vybraných osobností z regionálnych inštitúcií.</t>
  </si>
  <si>
    <t>Vojnový slovenský štát a holokaust v aktuálnom spoločenskom diskurze. (Etnologický pohľad)</t>
  </si>
  <si>
    <t>Aplikácia inovatívnych prístupov v etnológii/sociálnej antropológii na Slovensku</t>
  </si>
  <si>
    <t>Etnografický výskum nenáboženskosti a sekularizmu v modernej slovenskej spoločnosti (životné trajektórie a príbehy)</t>
  </si>
  <si>
    <t>Sviatky a rituály - ich spoločenské kontexty a funkcie (Slovensko, 21. storočie)</t>
  </si>
  <si>
    <t>Vzorce sociálnej mobility Rómov vo svetle empirických výskumov. Kritická reflexia existujúcich praktík a zber nových dát.</t>
  </si>
  <si>
    <t>Reflexívne písanie ako metóda etnografického skúmania</t>
  </si>
  <si>
    <t>Kolektívne rituály ako nástroj sociálnej regulácie.</t>
  </si>
  <si>
    <t>Folklór, folkloristika a ideológia</t>
  </si>
  <si>
    <t>Od technológie k dekóru: etnologická perspektíva produkcie a významu vecí</t>
  </si>
  <si>
    <t>Luptáková A.</t>
  </si>
  <si>
    <t>Hodnotenie environmentálneho zaťaženia prostredia v bývalom banskom areáli využitím tradičných a alternatívnych bioindikačných metód.</t>
  </si>
  <si>
    <t>Luptáková A. (Demková L. - vedúca)</t>
  </si>
  <si>
    <t>Danková Z.</t>
  </si>
  <si>
    <t>Viaczložkové filtre v procese čistenia výluhov od toxických prvkov po bioremediácii pôd kontaminovaných hutníckym priemyslom</t>
  </si>
  <si>
    <t>Baláž M.</t>
  </si>
  <si>
    <t>Vysoko-energetické mletie pre syntézu nanomateriálov bio-prístupom a vybrané environmentálne aplikácie</t>
  </si>
  <si>
    <t>Dolinská S.</t>
  </si>
  <si>
    <t>Získavanie vybraných kritických surovín z environmentálnych záťaží po baníctve, hutníctve a uhoľnej energetike.</t>
  </si>
  <si>
    <t>Fabián M.</t>
  </si>
  <si>
    <t>Mechanosyntéza a štúdium minerálov na báze komplexných oxidov ako vhodných komponentov zariadení pre výrobu energie s minimálnym negatívnym dopadom na životné prostredie</t>
  </si>
  <si>
    <t>Dutková E.</t>
  </si>
  <si>
    <t>Príprava a funkcionalizácia chalkogenidových minerálov a ich nanokompozitov vysoko-energetickým mletím</t>
  </si>
  <si>
    <t>Lazarová E.</t>
  </si>
  <si>
    <t>Identifikácia špecifickej energie rozpojovania hornín z vibračného signálu</t>
  </si>
  <si>
    <t>Labaš M.</t>
  </si>
  <si>
    <t>Vplyv rýchlosti deformácie na pevnostné a pretvárne vlastnosti hornín pre výskum rozpojovania hornín</t>
  </si>
  <si>
    <t>Štúdium biooxidačných a bioredukčných procesov síry a jej zlúčenín v životnom prostredí a v priemysle</t>
  </si>
  <si>
    <t>Václavíková M.</t>
  </si>
  <si>
    <t>Príprava materiálov pre remediáciu environmentálnych záťaží po banskej činnosti.</t>
  </si>
  <si>
    <t>Hančuľák J.</t>
  </si>
  <si>
    <t>Štúdium tuhých častíc v ovzduší a vybraných  zložiek životného prostredia využitím screeningových metód</t>
  </si>
  <si>
    <t>Štúdium fyzikálno-chemických vlastností nanooxidov pripravených kombinovanou mechanochemicko/termickou syntézou</t>
  </si>
  <si>
    <t>Vitková J.</t>
  </si>
  <si>
    <t>Hydropedologické a biohydrologické aspekty zvyšovania reziliencie agroekosystémov</t>
  </si>
  <si>
    <t>Orfánus T.</t>
  </si>
  <si>
    <t>Fytoindikácia zmien hydrologického režimu pôdy.</t>
  </si>
  <si>
    <t>Šurda P.</t>
  </si>
  <si>
    <t>Vodoodpudivosť pôdy ako indikátor pôdneho sucha</t>
  </si>
  <si>
    <t>Lokalizácia bodových zdrojov havarijného znečistenia vodných tokov na základe údajov z on-line monitoringu</t>
  </si>
  <si>
    <t>Bačová Mitková V.</t>
  </si>
  <si>
    <t>Analýza zmien vodnej bilancie povrchových vôd a harmonizácia výpočtu návrhových prietokov pri odhade rizika povodní a sucha v karpatskej oblasti</t>
  </si>
  <si>
    <t>Holko L.</t>
  </si>
  <si>
    <t>Variabilita prvkov hydrologickej bilancie a hydrologických procesov v horskom povodí v podmienkach globálnej zmeny</t>
  </si>
  <si>
    <t>Schügerl R.</t>
  </si>
  <si>
    <t>Vplyv vodnej vegetácie na kvantitatívne a kvalitatívne parametre nížinných vodných tokov</t>
  </si>
  <si>
    <t>Velísková Y. (Sokáč M. - vedúci)</t>
  </si>
  <si>
    <t>Tóthová Turianicová E.</t>
  </si>
  <si>
    <t>Gomboš M.</t>
  </si>
  <si>
    <t>Vplyv textúry pôdy na vodný režim v nenasýtenej zóne pôdneho prostredia.</t>
  </si>
  <si>
    <t>Missale Romanum sign. Rkp. zv. 387 z Ústrednej knižnice SAV - výskum a pramenná edícia</t>
  </si>
  <si>
    <t>Veselovská E. (Adamko R.- vedúci)</t>
  </si>
  <si>
    <t>Obraz zbožnosti v stredovekej hudobnej kultúre na Slovensku</t>
  </si>
  <si>
    <t>Petőczová J.</t>
  </si>
  <si>
    <t>Hudobná topografia Slovenska v premenách storočí</t>
  </si>
  <si>
    <t>Drevený píšťalový fond historických organových pozitívov na Slovensku</t>
  </si>
  <si>
    <t>Slovenské duchovné piesne a ich nápevy v hudobných prameňoch 16. - 18. storočia</t>
  </si>
  <si>
    <t>Systematika piesňových žánrov v tradičnej hudobnej kultúre</t>
  </si>
  <si>
    <t>Nanoštruktúrne tenkovrstvové materiály a inovatívne technológie pre MEMS senzory plynov a ťažkých kovov</t>
  </si>
  <si>
    <t>Kostič I. (Hotový I. - vedúci)</t>
  </si>
  <si>
    <t>Modelovanie a riadenie zložitých udalostných systémov obsahujúcich neriaditeľné udalosti a nepozorovateľné stavy</t>
  </si>
  <si>
    <t>Glasa J.</t>
  </si>
  <si>
    <t>Efektívna paralelná realizácia počítačovej simulácie požiarov</t>
  </si>
  <si>
    <t>Andok R.</t>
  </si>
  <si>
    <t>Elektrónová litografia nanometrových štruktúr pre 2D materiály na báze sulfidov kovov</t>
  </si>
  <si>
    <t>Malík P.</t>
  </si>
  <si>
    <t>Spracovanie údajov zo senzorov prostriedkami umelej inteligencie</t>
  </si>
  <si>
    <t>Rusko M.</t>
  </si>
  <si>
    <t>Automatické hodnotenie akútneho stresu z reči</t>
  </si>
  <si>
    <t>Hluchý L.</t>
  </si>
  <si>
    <t>Metódy a algoritmy pre sémantické spracovanie veľkých dát v distribuovanom výpočtovom prostredí</t>
  </si>
  <si>
    <t>Dobrovodská M.</t>
  </si>
  <si>
    <t>Výskum biokultúrnych hodnôt krajiny</t>
  </si>
  <si>
    <t>Barančok P.</t>
  </si>
  <si>
    <t>Historické a súčasné zmeny krajinnej diverzity a biodiverzity vplyvom pôsobenia prírodných a antropogénnych faktorov</t>
  </si>
  <si>
    <t>Piscová V.</t>
  </si>
  <si>
    <t>Ekologické analýzy akulturácie krajiny Slovenska od mladšieho praveku dodnes</t>
  </si>
  <si>
    <t>Krnáčová Z.</t>
  </si>
  <si>
    <t>HODNOTENIE KULTÚRNYCH EKOSYSTÉMOVÝCH SLUŽIEB KRAJINY NA BÁZE KRAJINNOEKOLOGICKÝCH VÝSKUMOV PRE EKOLOGICKÉ MODELY ROZVOJA CESTOVNÉHO RUCHU</t>
  </si>
  <si>
    <t>Kollár J.</t>
  </si>
  <si>
    <t>Zmeny pôdnych vlastností a sekundárna sukcesia po zalesnení bývalých poľnohospodárskych pôd</t>
  </si>
  <si>
    <t>Lieskovský J.</t>
  </si>
  <si>
    <t>Zmeny poľnohospodárskej krajiny Slovenska vplyvom politík Európskej Únie</t>
  </si>
  <si>
    <t>Andris P.</t>
  </si>
  <si>
    <t>Meracie a zobrazovacie metódy na báze magnetickej rezonancie pre materiálový a biomedicínsky výskum.</t>
  </si>
  <si>
    <t>Maňka J.</t>
  </si>
  <si>
    <t>Výskum možností a rozvoj SQUID magnetometrie pre vybrané aplikácie v biomedicíne a materiálovom výskume</t>
  </si>
  <si>
    <t>Morfológia fosílnych jašterov s použitím zobrazovacích techník počítačovej mikrotomografie, ich fylogenetické vzťahy, paleobiogeografia - migrácie a zmeny spoločenstiev odrážajuce postupné klimatické zmeny kenozoika</t>
  </si>
  <si>
    <t>Hain M. (Čerňanský A. - vedúci)</t>
  </si>
  <si>
    <t>Pôvod amniótov: identifikácia kľúčových štruktúr najbazálnejších amniótov využitím počítačovej mikrotomografie</t>
  </si>
  <si>
    <t>Hain M. (Klembara J.  - vedúci)</t>
  </si>
  <si>
    <t>Švehlíková J.</t>
  </si>
  <si>
    <t>Meranie a modelovanie elektrického poľa srdca na neinvazívnu identifikáciu a interpretáciu štrukturálnych zmien komorového myokardu vedúcich k ventrikulárnym arytmiám</t>
  </si>
  <si>
    <t>Krakovská A.</t>
  </si>
  <si>
    <t>Analýza viacrozmerných časových radov a jej aplikácie na výskum funkčných prepojení v mozgu.</t>
  </si>
  <si>
    <t>Teplan M.</t>
  </si>
  <si>
    <t>Vývoj experimentálnej platformy a nástrojov analýzy na meranie účinkov nízkofrekvenčných elektromagnetických polí na biologické systémy</t>
  </si>
  <si>
    <t>Izolácia a pokročilá charakterizácia nových probiotických mikroorganizmov s potenciálom pre uplatnenie v biomedicíne a biotechnológiách</t>
  </si>
  <si>
    <t>Pevala V. (Ambro Ľ. - vedúci)</t>
  </si>
  <si>
    <t>Kormanec J.</t>
  </si>
  <si>
    <t>Komplexná regulácia odozvy na stres a bunkovej diferenciácie prostredníctvom alternatívnych sigma faktorov RNA polymerázy u pôdnych Gram-pozitívnych baktérií rodu Streptomyces</t>
  </si>
  <si>
    <t>Názov projektu</t>
  </si>
  <si>
    <t>Farkašovský M.</t>
  </si>
  <si>
    <t>Skladanie komplexu septínu do štruktúr vyššieho poriadku.</t>
  </si>
  <si>
    <t>Vplyv včelieho enzýmu glukózooxidáza na antibakteriálne vlastnosti medu a charakterizácia jeho produkcie a aktivity v podhltanových žľazách včely medonosnej (Apis mellifera)</t>
  </si>
  <si>
    <t>Majtán J.</t>
  </si>
  <si>
    <t>Barák I.</t>
  </si>
  <si>
    <t>Mechanizmy asymetrického bunkového delenia počas sporulácie Bacillus subtilis.</t>
  </si>
  <si>
    <t>Charakterizácia novo izolovanej baktérie a jej determinanta rezistencie proti ťažkým kovom z pôdy znečistenej vysokým obsahom niklu</t>
  </si>
  <si>
    <t>Leksa V.</t>
  </si>
  <si>
    <t>Ľudský mliečny bioaktívny glykoproteín laktoferín ako regulátor homeostázy</t>
  </si>
  <si>
    <t>Pangallo D.</t>
  </si>
  <si>
    <t>Inovatívne stratégie dezinfekcie: vplyv esenciálnych olejov na mikroflóru a materiály objektov kultúrneho dedičstva</t>
  </si>
  <si>
    <t>Zámocký M.</t>
  </si>
  <si>
    <t>Hybridné, lignolytické a verzatilné hémové peroxidázy z askomycétnych a bazidiomycétnych húb.</t>
  </si>
  <si>
    <t>Jurský F.</t>
  </si>
  <si>
    <t>Úloha kalpainom vytváraných degrónov v regulácii transportérov neurotransmiterov</t>
  </si>
  <si>
    <t>Baliová M.</t>
  </si>
  <si>
    <t>Úloha PDZ interakcií v regulácii transportérov neurotransmiterov</t>
  </si>
  <si>
    <t>Kutejová E.</t>
  </si>
  <si>
    <t>Faktory ovplyvňujúce dynamiku mitochondriálneho nukleoidu.</t>
  </si>
  <si>
    <t>Krajčíková D.</t>
  </si>
  <si>
    <t>Tvorba proteínového obalu spór Bacillus subtilis– štúdium proteín-proteínových interakcií a samo-organizujúcich sa vlastností obalových proteínov.</t>
  </si>
  <si>
    <t>Bukovská G.</t>
  </si>
  <si>
    <t>Štúdium replikačných proteínov modelových bakteriofágov v systéme bakteriofág – hostiteľ.</t>
  </si>
  <si>
    <t>Bauer J.</t>
  </si>
  <si>
    <t>Štruktúra a funkcia RIH domén ľudského ryanodínového receptora 2, ich interakcii s ligandami ako základ pre vývoj  liečiv v terapii srdcových arytmií.</t>
  </si>
  <si>
    <t xml:space="preserve">Janeček S. </t>
  </si>
  <si>
    <t>Evolúcia amylolytických enzýmov.</t>
  </si>
  <si>
    <t>Kováčik J.</t>
  </si>
  <si>
    <t>Štúdium fyzikálnych a mechanických vlastností, obrobiteľnosti a povrchovej úpravy Ti a Ti kompozitov pripravených práškovou metalurgiou</t>
  </si>
  <si>
    <t>Lapin J.</t>
  </si>
  <si>
    <t>Komplexné koncentrované zliatiny pre vysokoteplotné konštrukčné aplikácie</t>
  </si>
  <si>
    <t>Čavojský M.</t>
  </si>
  <si>
    <t>Štúdium využitia čistých horčíkových práškov pre prípravu biologicky odbúrateľných materiálov.</t>
  </si>
  <si>
    <t>Balog M.</t>
  </si>
  <si>
    <t>Príprava a štúdium kompozitných materiálov pripravených odlievaním hliníkových a keramických práškových zmesí.</t>
  </si>
  <si>
    <t>Dvorák T.</t>
  </si>
  <si>
    <t>Štúdium výroby spevňujúcich fáz na báze uhlíka z odpadu a možnosti ich využitia v inžinierskych aplikáciách.</t>
  </si>
  <si>
    <t>Kúdela S.</t>
  </si>
  <si>
    <t>Chemická kompatibilita zložiek v kompozitoch typu horčík-uhlík</t>
  </si>
  <si>
    <t>Múčka P.</t>
  </si>
  <si>
    <t>Vplyv priečnych a pozdĺžnych nerovnosti vozovky na celotelové vibrácie posádky motorového vozidla</t>
  </si>
  <si>
    <t>Jerz J.</t>
  </si>
  <si>
    <t>Štúdium progresívnych materiálov vhodných pre veľmi efektívne uskladňovanie tepla</t>
  </si>
  <si>
    <t>Nanomateriály  a nanoštruktúrované vrstvy so špecifickou funkcionalitou.</t>
  </si>
  <si>
    <t>Kupková M. (Oriňaková R. - vedúca)</t>
  </si>
  <si>
    <t>Lofaj F.</t>
  </si>
  <si>
    <t>Viackomponentné keramické povlaky s vysokou entropiou pripravené iónovým naprašovaním</t>
  </si>
  <si>
    <t>Bruncková H.</t>
  </si>
  <si>
    <t>Vplyv lantanoidov na štruktúru a nanomechanické vlastnosti pyrochlórových polymorfných  Ln(Nb, Ta)O4  tenkých filmov  pripravených sol-gel procesom.</t>
  </si>
  <si>
    <t>Medvecký M.</t>
  </si>
  <si>
    <t>Biomimeticky  vytvrdzované hydrogél/kalcium fosfátové cementy</t>
  </si>
  <si>
    <t>Kovaľ  V.</t>
  </si>
  <si>
    <t>Multifunkčné keramické materiály Aurivilliového typu pre pokročilé magnetoelektrické pamäťové zariadenia a senzory</t>
  </si>
  <si>
    <t>Petryshynets I.</t>
  </si>
  <si>
    <t>Dizajn mikroštruktúry a subštruktúry elektroocelí  pre náročne aplikácie v pohonoch elektromobilov.</t>
  </si>
  <si>
    <t>Ballóková B.</t>
  </si>
  <si>
    <t>Vplyv sekundárnych častíc na mikroštruktúru a mechanické vlastnosti horčíkových nanokompozitných sústav.</t>
  </si>
  <si>
    <t>Kovalčíková A.</t>
  </si>
  <si>
    <t>Vplyv grafénových platničiek na tribologické vlastnosti keramických materiálov na báze karbidov a boridov</t>
  </si>
  <si>
    <t>Príprava a štúdium hybridných kompozitných materiálov v širšom intervale teplôt</t>
  </si>
  <si>
    <t>Birčáková Z. (Füzer J. - vedúci)</t>
  </si>
  <si>
    <t>Vplyv kontinuálneho a pulzujúceho kvapalinového prúdu na mikroštruktúru, vlastnosti a integritu v materiáloch.</t>
  </si>
  <si>
    <t>Hvizdoš P. (Hloch S. - vedúci)</t>
  </si>
  <si>
    <t>Saksl K.</t>
  </si>
  <si>
    <t>Vývoj nových biodegradovateľných kovových zliatin určených pre medicínske aplikácie</t>
  </si>
  <si>
    <t>Falat L.</t>
  </si>
  <si>
    <t>Prehodnotenie vplyvu intermetalickej fázy na procesy krehnutia žiarupevných ocelí</t>
  </si>
  <si>
    <t>Jakubéczyová D.</t>
  </si>
  <si>
    <t>Výskum systémov duplexných nanokompozitných PVD povlakov s laserom modifikovaným podkladovým materiálom pre aplikácie tlakového liatia kovov.</t>
  </si>
  <si>
    <t>Homolová V.</t>
  </si>
  <si>
    <t>Termodynamické modelovanie ternárneho systému B-Fe-W a extrapolácia ternárnych dát  pre termodynamické výpočty polykomponentných zliatinových systémov.</t>
  </si>
  <si>
    <t>Kováč F.</t>
  </si>
  <si>
    <t>Textúrne dvojito orientované elektrotechnické ocele s vysokou, izotrópnou indukciou.</t>
  </si>
  <si>
    <t>Strečková M.</t>
  </si>
  <si>
    <t>Nízkorozmerné systémy pre elektródové a magnetické materiály využité v zelených technológiách.</t>
  </si>
  <si>
    <t>Kepič J.</t>
  </si>
  <si>
    <t>Predikcia zvariteľnosti a lisovateľnosti kombinovaných laserom zváraných prístrihov z vysokopevných ocelí s podporou CAE systémov</t>
  </si>
  <si>
    <t>Vojtko M.</t>
  </si>
  <si>
    <t>Štúdium javu tvarovej pamäti a príbuzných javov v keramických systémoch.</t>
  </si>
  <si>
    <t>Múdra E.</t>
  </si>
  <si>
    <t>Vývoj nano/mikrovlákien na báze oxidov kovov metódou elektrostatického zvlákňovania pre špeciálne technické aplikácie</t>
  </si>
  <si>
    <t>Bureš R.</t>
  </si>
  <si>
    <t>Výskum progresívnych metód úpravy práškových zliatin určených na prípravu magneticky mäkkých kompozitov</t>
  </si>
  <si>
    <t>Milkovič O.</t>
  </si>
  <si>
    <t>Príprava a vývoj nanokryštalického kompozitu na báze Cu určeného pre vysokoteplotné aplikácie</t>
  </si>
  <si>
    <t>Reflexia globalizácie ako celospoločenského fenoménu v kultúrach Ázie, Afriky a Oceánie</t>
  </si>
  <si>
    <t>Príprava a štúdium polymérnych gélov s využitím v ochrane kultúrneho dedičstva</t>
  </si>
  <si>
    <t>Kronek J. (Reháková M. - vedúca)</t>
  </si>
  <si>
    <t>Omastová M.</t>
  </si>
  <si>
    <t>Polymérne  materiály pre pokročilé aplikácie</t>
  </si>
  <si>
    <t>Mosnáčková K.</t>
  </si>
  <si>
    <t>Príprava a štúdium polymérnych materiálov na báze termoplastického škrobu</t>
  </si>
  <si>
    <t>Bartoš J.</t>
  </si>
  <si>
    <t>Charakterizácia komplexných organických látok v mezo-škálovej priestorovej limitácii pomocou externých próbovacích techník.</t>
  </si>
  <si>
    <t>Cifra P.</t>
  </si>
  <si>
    <t>Nanoštruktúra (bio)makromolekulových systémov stiesnených v nanokanáloch</t>
  </si>
  <si>
    <t>Špitalský Z.</t>
  </si>
  <si>
    <t>Elektricky vodivé polymérne nanokompozity na báze nanoštruktúrneho grafitu</t>
  </si>
  <si>
    <t>Benková Z.</t>
  </si>
  <si>
    <t>Interakcie povrchov modifikovaných polyetylénoxidom s voľnými polymérmi</t>
  </si>
  <si>
    <t>Kroneková Z.</t>
  </si>
  <si>
    <t>Kombinované polymérne systémy pre imunoterapiu rakoviny</t>
  </si>
  <si>
    <t>Danko M.</t>
  </si>
  <si>
    <t>Príprava a štúdium polymérov a polymérnych materiálov z obnoviteľných zdrojov.</t>
  </si>
  <si>
    <t>Andicsová A.</t>
  </si>
  <si>
    <t>Nové elektro- a foto- aktívne deriváty pre elektroniku a polymerizačné systémy</t>
  </si>
  <si>
    <t>Príprava a charakterizácia štruktúry a vlastností biodegradovateľných multifázových polymérnych materiálov na báze modifikovaného škrobu</t>
  </si>
  <si>
    <t>Chodák I. (Olčák D.- vedúci)</t>
  </si>
  <si>
    <t>Politika a história - súčasť vyrovnávania sa s minulosťou</t>
  </si>
  <si>
    <t>Obraz „Iného“ v slovenskej politike po roku 1989</t>
  </si>
  <si>
    <t>Dr. Ivan Markovič a jeho generácia v slovenskej politike</t>
  </si>
  <si>
    <t>Textové figurácie slovenskej literatúry 19. storočia</t>
  </si>
  <si>
    <t>Modernizmus v slovenskej literatúre (1900 – 1948). Podoby, tendencie, aspekty.</t>
  </si>
  <si>
    <t>Osvietenské písanie. Poetika textov Ladislava Bartolomeidesa</t>
  </si>
  <si>
    <t>Emócie v literatúre: kognitívnovedný pohľad</t>
  </si>
  <si>
    <t>Antitradicionalisti. Spory o kultúrny model v tridsiatych rokoch 20. storočia</t>
  </si>
  <si>
    <t>Prejavy synkretizmu v poetike cirkevných piesní v slovenskej protestantskej literatúre 16. - 18 storočia</t>
  </si>
  <si>
    <t>„Geopoetika“ Bratislavy: reprezentácie mesta v slovenskej literatúre po roku 1918</t>
  </si>
  <si>
    <t>Poetika slovenskej literatúry po roku 1945</t>
  </si>
  <si>
    <t>Príležitostná básnická tvorba Juraja Palkoviča, Bohuslava Tablica a Pavla Jozefa Šafárika</t>
  </si>
  <si>
    <t>Literatúra v službách výchovy (Podoby a premeny funkčného modelu literatúry v slovenskej literatúre na konci 19. a v prvej tretine 20. storočia)</t>
  </si>
  <si>
    <t>Darula S.</t>
  </si>
  <si>
    <t>Energetické vplyvy slnečného žiarenia a integrovaných obvodových konštrukcií na kvalitu prostredia v budovách a mestách.</t>
  </si>
  <si>
    <t>Palou M.</t>
  </si>
  <si>
    <t>Štúdium procesov hydratácie a vývoja mikroštruktúry v mnohozložkových cementových spojivách</t>
  </si>
  <si>
    <t>Kocifaj  M.</t>
  </si>
  <si>
    <t>Optické vlastnosti zalomených svetlovodov za podmienok nehomogénnej oblačnosti s ľubovoľným pokrytím oblohy</t>
  </si>
  <si>
    <t>Viazané úlohy tepelných a elektromechanických polí v piezoelektrických materiáloch s poréznou mikroštruktúrou</t>
  </si>
  <si>
    <t>Filozofická analýza stierania hraníc v modernom biodiskurze</t>
  </si>
  <si>
    <t>Suwara B. (Tomašovičová J. - vedúca)</t>
  </si>
  <si>
    <t>Literárny/umelecký artefakt a jeho kontexty (Komparatistika a sociálne vedy)</t>
  </si>
  <si>
    <t>Hyperlexikón literárnovedných pojmov a kategórií II</t>
  </si>
  <si>
    <t>Görözdi J.</t>
  </si>
  <si>
    <t>Prepísanie naratívnej tradície: próza maďarského postmodernistu Pétera Esterházyho</t>
  </si>
  <si>
    <t>Konverzácia a európska literatúra</t>
  </si>
  <si>
    <t>Spoločenská angažovanosť, identita a modernita v súčasnej africkej anglofónnej literatúre</t>
  </si>
  <si>
    <t>Preklad ako súčasť dejín  kultúrneho procesu III. Preklad a prekladanie - texty, osobnosti, inštitúcie  v interdisciplinárnych a transdisciplinárnych vzťahoch</t>
  </si>
  <si>
    <t>Psychologické determinanty aktivity a participácie detí a adolescentov so zdravotným postihnutím vzdelávaných v integrovanom/inkluzívnom prostredí</t>
  </si>
  <si>
    <t>Jariabková K. (Groma M. - vedúci)</t>
  </si>
  <si>
    <t>Tradičné a alternatívne rodičovstvá 21. storočia: motivácie, dilemy a konzekvencie.</t>
  </si>
  <si>
    <t>Nové médiá a znižovanie prahu pre občiansku participáciu u málo participujúcich skupín: analýza príkladov dobrej praxe, „svetlých výnimiek“ a subjektívnych bariér participácie v kontexte SR</t>
  </si>
  <si>
    <t>Sociálno-psychologické predpoklady antidiskriminačných intervencií: kvalitatívna metaanalýza</t>
  </si>
  <si>
    <t>Pedagogické a vývinovo-psychologické dopady inovácií predškolského vzdelávania</t>
  </si>
  <si>
    <t>Mineralógia, petrogenéza a metalogenetický potenciál Pliocénneho vnútro-platňového magmatizmu Západných Karpát</t>
  </si>
  <si>
    <t>Hurai V. (Huraiová M. - vedúca)</t>
  </si>
  <si>
    <t>Rodingity v Západných Karpatoch, špecializovaný horninový typ</t>
  </si>
  <si>
    <t>Siman P. (Spišiak J. - vedúci)</t>
  </si>
  <si>
    <t>Imobilizácia potenciálne toxických prvkov v kontaminovaných pôdach na významných Cu-ložiskách Európy</t>
  </si>
  <si>
    <t>Luptáková J. (Andráš P. - vedúci)</t>
  </si>
  <si>
    <t>Petrík I.</t>
  </si>
  <si>
    <t>Horninotvorné a akcesorické minerály počas retrogresie vysokostupňových metamagmatických a metamorfovaných hornín</t>
  </si>
  <si>
    <t>Starek D.</t>
  </si>
  <si>
    <t>Sedimentárne paleoprostredia a transportno–depozičné mechanizmy v paleogénnych súvrstviach Centrálnych Západných Karpát</t>
  </si>
  <si>
    <t>Mikuš T.</t>
  </si>
  <si>
    <t>Oxidácia rezistentných minerálov volfrámu v špecifických podmienkach ložiska Ochtiná</t>
  </si>
  <si>
    <t>Soták J.</t>
  </si>
  <si>
    <t>Korelačné eventy globálnej stratigrafie a paleoprostredia v kriedových a paleogénnych súvrstviach Západných Karpát: biotické, sedimentárne a geochemické indikátory.</t>
  </si>
  <si>
    <t>Janák M.</t>
  </si>
  <si>
    <t>Vysokotlaková metamorfóza v kryštaliniku Západných Karpát</t>
  </si>
  <si>
    <t>Milovský R.</t>
  </si>
  <si>
    <t>Kvartérne klimatické zmeny v izotopových archívoch slovenských jaskýň</t>
  </si>
  <si>
    <t>Broska I.</t>
  </si>
  <si>
    <t>Charakteristika permských granitov S-typu z Gemerickej jednotky Západných Karpát a ich porovnanie s permskými granitmi juhovýchodnej Európy a Anatólie</t>
  </si>
  <si>
    <t>Vďačný M.</t>
  </si>
  <si>
    <t>Zloženie, zdroje, transport a paleogeografické podmienky sedimentácie siliciklastického materiálu v triasovo/jurských hraničných súvrstviach jednotiek oblasti Tatier</t>
  </si>
  <si>
    <t>Hrabovský J.</t>
  </si>
  <si>
    <t>Časové a priestorové zmeny v zložení bentických spoločenstiev dominantných s koralinnými riasami Viedenskej panvy a Karpatskej priehlbiny v strednom miocéne</t>
  </si>
  <si>
    <t>Tomašových A.</t>
  </si>
  <si>
    <t>Potenciál na zachovanie hypoxických eventov a ich účinok na bentické spoločenstvá vo fosílnom zázname</t>
  </si>
  <si>
    <t>Ozdínová S.</t>
  </si>
  <si>
    <t>Biostratigrafický a paleoekologický výskum jurských a kriedových fácií typu “fleckenmergel” v Západných Karpatoch</t>
  </si>
  <si>
    <t>Vršanský P.</t>
  </si>
  <si>
    <t>Šváby zo svetových jantárov II</t>
  </si>
  <si>
    <t>Zahorec P. (Pašteka R. - vedúci)</t>
  </si>
  <si>
    <t>Riešenie aktuálnych problémov geofyzikálnej a geodetickej detekcie podpovrchových dutin v environmentálnych a archeologických aplikáciách</t>
  </si>
  <si>
    <t>Valach F.</t>
  </si>
  <si>
    <t>Geomagnetické pole na Slovensku v okolí epochy 2018,5</t>
  </si>
  <si>
    <t>Vajda P.</t>
  </si>
  <si>
    <t>Integrácia najnovších poznatkov a interpretačných prístupov gravimetrie, geotermiky a hlbinnej seizmiky pre určenie stavby a tektoniky litosféry s dôrazom na Západné Karpaty</t>
  </si>
  <si>
    <t>Nejedlík P.</t>
  </si>
  <si>
    <t>Mezo- a mikro-meteorologický prieskum výskytu hydrometeorov v prízemnej vrstve troposféry na základe pasívneho vyhodnocovania zmien elektromagnetického žiarenia z antropogénnych zdrojov</t>
  </si>
  <si>
    <t>Magnetická anizotropia, sedimentológia a proveniencia klastických súvrství Západných Karpát</t>
  </si>
  <si>
    <t>Smetanová I.</t>
  </si>
  <si>
    <t>Časové a priestorové variácie objemovej aktivity radónu a koncentrácie CO2 v prírodnom prostredí</t>
  </si>
  <si>
    <t>Csicsay K.</t>
  </si>
  <si>
    <t>Súčasná a historická seizmická aktivita v zdrojovej oblasti Malé Karpaty</t>
  </si>
  <si>
    <t>Kokavec I.</t>
  </si>
  <si>
    <t>Vplyv krajiny a regulácií na spoločenstvá bentosu tečúcich vôd</t>
  </si>
  <si>
    <t>Dôležitosť heterogenity reprodukčného biotopu pre reprodukčné investície a prežívanie</t>
  </si>
  <si>
    <t>Mašán P.</t>
  </si>
  <si>
    <t>Systematika, ekologické nároky a rozšírenie foretických roztočov (Acari, Mesostigmata) podkôrneho a drevokazného hmyzu v podmienkach Európy.</t>
  </si>
  <si>
    <t>Václav R.</t>
  </si>
  <si>
    <t>Klimatická zmena a vodné nádrže – efekt antropických vplyvov na teplotný režim tokov a diverzitu bentických bezstavovcov</t>
  </si>
  <si>
    <t>Kokavec I.  (Krno I. - vedúci)</t>
  </si>
  <si>
    <t>Žitňan D.</t>
  </si>
  <si>
    <t>Expresia a funkčná charakterizácia receptorov pre neuropeptidy hmyzu a kliešťov.</t>
  </si>
  <si>
    <t>Mangová B.</t>
  </si>
  <si>
    <t>Oribatocenózy urbánneho prostredia</t>
  </si>
  <si>
    <t>Takáč P.</t>
  </si>
  <si>
    <t>Neuropeptidy regulujúce inerváciu pohlavných orgánov a sexuálne správanie bodaviek tsetse</t>
  </si>
  <si>
    <t>Rusňáková Tarageľová V.</t>
  </si>
  <si>
    <t>Detailná identifikácia a charakterizácia Borrelia burgdorferi sensu lato a Borrelia miyamotoi pomocou multilokusovej sekvenčnej typizácie (MLST).</t>
  </si>
  <si>
    <t>Vidlička Ľ.</t>
  </si>
  <si>
    <t>Ekologický a etologický výskum invázneho švába Ectobius vittiventris (Blattaria) na Slovensku</t>
  </si>
  <si>
    <t>Hodnotenie zraniteľnosti vybraných prírodných a narušených ekosystémov voči hydrometeorologickým extrémom</t>
  </si>
  <si>
    <t>Šustek Z. ( Vido J. - vedúci)</t>
  </si>
  <si>
    <t>Májeková M.</t>
  </si>
  <si>
    <t>BMC-UEE</t>
  </si>
  <si>
    <t>Mihalik Marián</t>
  </si>
  <si>
    <t>Ortorombické multiferoické materiály so silnou magneto – elektrickou väzbou: vplyv substitúcie v oktaedrických polohách na magnetizmus a multiferoicitu</t>
  </si>
  <si>
    <t>počet riešiteľov</t>
  </si>
  <si>
    <t>Rozpis finančných prostriedkov poskytnutých na riešenie projektov VEGA v roku 2019 na SAV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</si>
</sst>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00"/>
    <numFmt numFmtId="175" formatCode="0.00000"/>
    <numFmt numFmtId="176" formatCode="0.00_ ;[Red]\-0.00\ "/>
    <numFmt numFmtId="177" formatCode="0_ ;[Red]\-0\ 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8" fillId="0" borderId="10" xfId="0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right"/>
    </xf>
    <xf numFmtId="1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 horizontal="center"/>
    </xf>
    <xf numFmtId="1" fontId="49" fillId="0" borderId="0" xfId="0" applyNumberFormat="1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9" fillId="0" borderId="0" xfId="0" applyFont="1" applyBorder="1" applyAlignment="1">
      <alignment horizontal="center"/>
    </xf>
    <xf numFmtId="2" fontId="48" fillId="0" borderId="10" xfId="0" applyNumberFormat="1" applyFont="1" applyBorder="1" applyAlignment="1">
      <alignment/>
    </xf>
    <xf numFmtId="2" fontId="49" fillId="0" borderId="0" xfId="0" applyNumberFormat="1" applyFont="1" applyBorder="1" applyAlignment="1">
      <alignment/>
    </xf>
    <xf numFmtId="2" fontId="48" fillId="0" borderId="11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right"/>
    </xf>
    <xf numFmtId="0" fontId="48" fillId="0" borderId="11" xfId="0" applyFont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1" xfId="0" applyFont="1" applyBorder="1" applyAlignment="1">
      <alignment horizontal="right"/>
    </xf>
    <xf numFmtId="0" fontId="50" fillId="0" borderId="11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0" fontId="4" fillId="3" borderId="11" xfId="0" applyFont="1" applyFill="1" applyBorder="1" applyAlignment="1">
      <alignment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0" fontId="4" fillId="3" borderId="12" xfId="0" applyFont="1" applyFill="1" applyBorder="1" applyAlignment="1">
      <alignment wrapText="1"/>
    </xf>
    <xf numFmtId="0" fontId="4" fillId="3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2" fontId="4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2" fontId="4" fillId="0" borderId="19" xfId="0" applyNumberFormat="1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2" fontId="4" fillId="0" borderId="26" xfId="0" applyNumberFormat="1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6" fillId="5" borderId="28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7" fillId="5" borderId="0" xfId="0" applyFont="1" applyFill="1" applyBorder="1" applyAlignment="1">
      <alignment wrapText="1"/>
    </xf>
    <xf numFmtId="0" fontId="6" fillId="5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5" borderId="29" xfId="0" applyFont="1" applyFill="1" applyBorder="1" applyAlignment="1">
      <alignment/>
    </xf>
    <xf numFmtId="0" fontId="7" fillId="5" borderId="30" xfId="0" applyFont="1" applyFill="1" applyBorder="1" applyAlignment="1">
      <alignment/>
    </xf>
    <xf numFmtId="0" fontId="7" fillId="5" borderId="30" xfId="0" applyFont="1" applyFill="1" applyBorder="1" applyAlignment="1">
      <alignment wrapText="1"/>
    </xf>
    <xf numFmtId="0" fontId="6" fillId="5" borderId="30" xfId="0" applyFont="1" applyFill="1" applyBorder="1" applyAlignment="1">
      <alignment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6" fillId="7" borderId="28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7" fillId="7" borderId="0" xfId="0" applyFont="1" applyFill="1" applyBorder="1" applyAlignment="1">
      <alignment wrapText="1"/>
    </xf>
    <xf numFmtId="0" fontId="6" fillId="7" borderId="0" xfId="0" applyFont="1" applyFill="1" applyBorder="1" applyAlignment="1">
      <alignment/>
    </xf>
    <xf numFmtId="0" fontId="6" fillId="7" borderId="31" xfId="0" applyFont="1" applyFill="1" applyBorder="1" applyAlignment="1">
      <alignment/>
    </xf>
    <xf numFmtId="0" fontId="7" fillId="7" borderId="32" xfId="0" applyFont="1" applyFill="1" applyBorder="1" applyAlignment="1">
      <alignment/>
    </xf>
    <xf numFmtId="0" fontId="7" fillId="7" borderId="32" xfId="0" applyFont="1" applyFill="1" applyBorder="1" applyAlignment="1">
      <alignment wrapText="1"/>
    </xf>
    <xf numFmtId="0" fontId="6" fillId="7" borderId="32" xfId="0" applyFont="1" applyFill="1" applyBorder="1" applyAlignment="1">
      <alignment/>
    </xf>
    <xf numFmtId="0" fontId="5" fillId="0" borderId="3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23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5" fillId="0" borderId="19" xfId="0" applyFont="1" applyBorder="1" applyAlignment="1">
      <alignment wrapText="1"/>
    </xf>
    <xf numFmtId="2" fontId="4" fillId="0" borderId="19" xfId="0" applyNumberFormat="1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6" fillId="7" borderId="35" xfId="0" applyFont="1" applyFill="1" applyBorder="1" applyAlignment="1">
      <alignment/>
    </xf>
    <xf numFmtId="0" fontId="7" fillId="7" borderId="36" xfId="0" applyFont="1" applyFill="1" applyBorder="1" applyAlignment="1">
      <alignment/>
    </xf>
    <xf numFmtId="0" fontId="7" fillId="7" borderId="36" xfId="0" applyFont="1" applyFill="1" applyBorder="1" applyAlignment="1">
      <alignment wrapText="1"/>
    </xf>
    <xf numFmtId="0" fontId="6" fillId="7" borderId="36" xfId="0" applyFont="1" applyFill="1" applyBorder="1" applyAlignment="1">
      <alignment/>
    </xf>
    <xf numFmtId="0" fontId="5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7" borderId="29" xfId="0" applyFont="1" applyFill="1" applyBorder="1" applyAlignment="1">
      <alignment/>
    </xf>
    <xf numFmtId="0" fontId="7" fillId="7" borderId="30" xfId="0" applyFont="1" applyFill="1" applyBorder="1" applyAlignment="1">
      <alignment/>
    </xf>
    <xf numFmtId="0" fontId="7" fillId="7" borderId="30" xfId="0" applyFont="1" applyFill="1" applyBorder="1" applyAlignment="1">
      <alignment wrapText="1"/>
    </xf>
    <xf numFmtId="0" fontId="6" fillId="7" borderId="30" xfId="0" applyFont="1" applyFill="1" applyBorder="1" applyAlignment="1">
      <alignment/>
    </xf>
    <xf numFmtId="0" fontId="6" fillId="13" borderId="29" xfId="0" applyFont="1" applyFill="1" applyBorder="1" applyAlignment="1">
      <alignment/>
    </xf>
    <xf numFmtId="0" fontId="7" fillId="13" borderId="30" xfId="0" applyFont="1" applyFill="1" applyBorder="1" applyAlignment="1">
      <alignment/>
    </xf>
    <xf numFmtId="0" fontId="7" fillId="13" borderId="30" xfId="0" applyFont="1" applyFill="1" applyBorder="1" applyAlignment="1">
      <alignment wrapText="1"/>
    </xf>
    <xf numFmtId="0" fontId="6" fillId="13" borderId="30" xfId="0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3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5" fillId="0" borderId="38" xfId="0" applyFont="1" applyBorder="1" applyAlignment="1">
      <alignment wrapText="1"/>
    </xf>
    <xf numFmtId="2" fontId="4" fillId="0" borderId="38" xfId="0" applyNumberFormat="1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6" fillId="5" borderId="31" xfId="0" applyFont="1" applyFill="1" applyBorder="1" applyAlignment="1">
      <alignment/>
    </xf>
    <xf numFmtId="0" fontId="7" fillId="5" borderId="32" xfId="0" applyFont="1" applyFill="1" applyBorder="1" applyAlignment="1">
      <alignment/>
    </xf>
    <xf numFmtId="0" fontId="7" fillId="5" borderId="32" xfId="0" applyFont="1" applyFill="1" applyBorder="1" applyAlignment="1">
      <alignment wrapText="1"/>
    </xf>
    <xf numFmtId="0" fontId="6" fillId="5" borderId="32" xfId="0" applyFont="1" applyFill="1" applyBorder="1" applyAlignment="1">
      <alignment/>
    </xf>
    <xf numFmtId="0" fontId="5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2" fontId="4" fillId="0" borderId="26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5" borderId="35" xfId="0" applyFont="1" applyFill="1" applyBorder="1" applyAlignment="1">
      <alignment/>
    </xf>
    <xf numFmtId="0" fontId="7" fillId="5" borderId="36" xfId="0" applyFont="1" applyFill="1" applyBorder="1" applyAlignment="1">
      <alignment/>
    </xf>
    <xf numFmtId="0" fontId="7" fillId="5" borderId="36" xfId="0" applyFont="1" applyFill="1" applyBorder="1" applyAlignment="1">
      <alignment wrapText="1"/>
    </xf>
    <xf numFmtId="0" fontId="6" fillId="5" borderId="36" xfId="0" applyFont="1" applyFill="1" applyBorder="1" applyAlignment="1">
      <alignment/>
    </xf>
    <xf numFmtId="0" fontId="6" fillId="11" borderId="40" xfId="0" applyFont="1" applyFill="1" applyBorder="1" applyAlignment="1">
      <alignment/>
    </xf>
    <xf numFmtId="0" fontId="7" fillId="11" borderId="41" xfId="0" applyFont="1" applyFill="1" applyBorder="1" applyAlignment="1">
      <alignment/>
    </xf>
    <xf numFmtId="0" fontId="7" fillId="11" borderId="41" xfId="0" applyFont="1" applyFill="1" applyBorder="1" applyAlignment="1">
      <alignment wrapText="1"/>
    </xf>
    <xf numFmtId="0" fontId="6" fillId="11" borderId="41" xfId="0" applyFont="1" applyFill="1" applyBorder="1" applyAlignment="1">
      <alignment/>
    </xf>
    <xf numFmtId="0" fontId="6" fillId="11" borderId="29" xfId="0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30" xfId="0" applyFont="1" applyFill="1" applyBorder="1" applyAlignment="1">
      <alignment wrapText="1"/>
    </xf>
    <xf numFmtId="0" fontId="6" fillId="11" borderId="30" xfId="0" applyFont="1" applyFill="1" applyBorder="1" applyAlignment="1">
      <alignment/>
    </xf>
    <xf numFmtId="0" fontId="5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5" fillId="0" borderId="21" xfId="0" applyFont="1" applyBorder="1" applyAlignment="1">
      <alignment wrapText="1"/>
    </xf>
    <xf numFmtId="2" fontId="4" fillId="0" borderId="21" xfId="0" applyNumberFormat="1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2" fontId="4" fillId="0" borderId="38" xfId="0" applyNumberFormat="1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3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5" borderId="0" xfId="0" applyFont="1" applyFill="1" applyBorder="1" applyAlignment="1">
      <alignment/>
    </xf>
    <xf numFmtId="0" fontId="6" fillId="5" borderId="30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32" xfId="0" applyFont="1" applyFill="1" applyBorder="1" applyAlignment="1">
      <alignment/>
    </xf>
    <xf numFmtId="0" fontId="6" fillId="7" borderId="36" xfId="0" applyFont="1" applyFill="1" applyBorder="1" applyAlignment="1">
      <alignment/>
    </xf>
    <xf numFmtId="0" fontId="6" fillId="7" borderId="30" xfId="0" applyFont="1" applyFill="1" applyBorder="1" applyAlignment="1">
      <alignment/>
    </xf>
    <xf numFmtId="1" fontId="7" fillId="13" borderId="30" xfId="0" applyNumberFormat="1" applyFont="1" applyFill="1" applyBorder="1" applyAlignment="1">
      <alignment/>
    </xf>
    <xf numFmtId="1" fontId="6" fillId="13" borderId="30" xfId="0" applyNumberFormat="1" applyFont="1" applyFill="1" applyBorder="1" applyAlignment="1">
      <alignment/>
    </xf>
    <xf numFmtId="0" fontId="6" fillId="5" borderId="32" xfId="0" applyFont="1" applyFill="1" applyBorder="1" applyAlignment="1">
      <alignment/>
    </xf>
    <xf numFmtId="0" fontId="6" fillId="5" borderId="36" xfId="0" applyFont="1" applyFill="1" applyBorder="1" applyAlignment="1">
      <alignment/>
    </xf>
    <xf numFmtId="1" fontId="6" fillId="11" borderId="41" xfId="0" applyNumberFormat="1" applyFont="1" applyFill="1" applyBorder="1" applyAlignment="1">
      <alignment/>
    </xf>
    <xf numFmtId="1" fontId="6" fillId="11" borderId="30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13" borderId="30" xfId="0" applyFont="1" applyFill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3" borderId="10" xfId="0" applyNumberFormat="1" applyFont="1" applyFill="1" applyBorder="1" applyAlignment="1">
      <alignment/>
    </xf>
    <xf numFmtId="0" fontId="4" fillId="3" borderId="10" xfId="0" applyFont="1" applyFill="1" applyBorder="1" applyAlignment="1">
      <alignment/>
    </xf>
    <xf numFmtId="2" fontId="4" fillId="3" borderId="11" xfId="0" applyNumberFormat="1" applyFont="1" applyFill="1" applyBorder="1" applyAlignment="1">
      <alignment/>
    </xf>
    <xf numFmtId="0" fontId="4" fillId="3" borderId="11" xfId="0" applyFont="1" applyFill="1" applyBorder="1" applyAlignment="1">
      <alignment/>
    </xf>
    <xf numFmtId="2" fontId="4" fillId="3" borderId="12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7" fillId="5" borderId="0" xfId="0" applyNumberFormat="1" applyFont="1" applyFill="1" applyBorder="1" applyAlignment="1">
      <alignment/>
    </xf>
    <xf numFmtId="0" fontId="7" fillId="5" borderId="0" xfId="0" applyFont="1" applyFill="1" applyBorder="1" applyAlignment="1">
      <alignment/>
    </xf>
    <xf numFmtId="2" fontId="7" fillId="5" borderId="30" xfId="0" applyNumberFormat="1" applyFont="1" applyFill="1" applyBorder="1" applyAlignment="1">
      <alignment/>
    </xf>
    <xf numFmtId="0" fontId="7" fillId="5" borderId="30" xfId="0" applyFont="1" applyFill="1" applyBorder="1" applyAlignment="1">
      <alignment/>
    </xf>
    <xf numFmtId="2" fontId="7" fillId="7" borderId="0" xfId="0" applyNumberFormat="1" applyFont="1" applyFill="1" applyBorder="1" applyAlignment="1">
      <alignment/>
    </xf>
    <xf numFmtId="0" fontId="7" fillId="7" borderId="0" xfId="0" applyFont="1" applyFill="1" applyBorder="1" applyAlignment="1">
      <alignment/>
    </xf>
    <xf numFmtId="2" fontId="7" fillId="7" borderId="32" xfId="0" applyNumberFormat="1" applyFont="1" applyFill="1" applyBorder="1" applyAlignment="1">
      <alignment/>
    </xf>
    <xf numFmtId="0" fontId="7" fillId="7" borderId="32" xfId="0" applyFont="1" applyFill="1" applyBorder="1" applyAlignment="1">
      <alignment/>
    </xf>
    <xf numFmtId="2" fontId="7" fillId="7" borderId="36" xfId="0" applyNumberFormat="1" applyFont="1" applyFill="1" applyBorder="1" applyAlignment="1">
      <alignment/>
    </xf>
    <xf numFmtId="0" fontId="7" fillId="7" borderId="36" xfId="0" applyFont="1" applyFill="1" applyBorder="1" applyAlignment="1">
      <alignment/>
    </xf>
    <xf numFmtId="2" fontId="7" fillId="7" borderId="30" xfId="0" applyNumberFormat="1" applyFont="1" applyFill="1" applyBorder="1" applyAlignment="1">
      <alignment/>
    </xf>
    <xf numFmtId="0" fontId="7" fillId="7" borderId="30" xfId="0" applyFont="1" applyFill="1" applyBorder="1" applyAlignment="1">
      <alignment/>
    </xf>
    <xf numFmtId="2" fontId="7" fillId="13" borderId="30" xfId="0" applyNumberFormat="1" applyFont="1" applyFill="1" applyBorder="1" applyAlignment="1">
      <alignment/>
    </xf>
    <xf numFmtId="0" fontId="7" fillId="13" borderId="30" xfId="0" applyFont="1" applyFill="1" applyBorder="1" applyAlignment="1">
      <alignment/>
    </xf>
    <xf numFmtId="2" fontId="7" fillId="5" borderId="32" xfId="0" applyNumberFormat="1" applyFont="1" applyFill="1" applyBorder="1" applyAlignment="1">
      <alignment/>
    </xf>
    <xf numFmtId="0" fontId="7" fillId="5" borderId="32" xfId="0" applyFont="1" applyFill="1" applyBorder="1" applyAlignment="1">
      <alignment/>
    </xf>
    <xf numFmtId="2" fontId="7" fillId="5" borderId="36" xfId="0" applyNumberFormat="1" applyFont="1" applyFill="1" applyBorder="1" applyAlignment="1">
      <alignment/>
    </xf>
    <xf numFmtId="0" fontId="7" fillId="5" borderId="36" xfId="0" applyFont="1" applyFill="1" applyBorder="1" applyAlignment="1">
      <alignment/>
    </xf>
    <xf numFmtId="2" fontId="7" fillId="11" borderId="41" xfId="0" applyNumberFormat="1" applyFont="1" applyFill="1" applyBorder="1" applyAlignment="1">
      <alignment/>
    </xf>
    <xf numFmtId="0" fontId="7" fillId="11" borderId="41" xfId="0" applyFont="1" applyFill="1" applyBorder="1" applyAlignment="1">
      <alignment/>
    </xf>
    <xf numFmtId="2" fontId="7" fillId="11" borderId="30" xfId="0" applyNumberFormat="1" applyFont="1" applyFill="1" applyBorder="1" applyAlignment="1">
      <alignment/>
    </xf>
    <xf numFmtId="0" fontId="7" fillId="11" borderId="30" xfId="0" applyFont="1" applyFill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5" borderId="42" xfId="0" applyFont="1" applyFill="1" applyBorder="1" applyAlignment="1">
      <alignment/>
    </xf>
    <xf numFmtId="0" fontId="6" fillId="5" borderId="43" xfId="0" applyFont="1" applyFill="1" applyBorder="1" applyAlignment="1">
      <alignment/>
    </xf>
    <xf numFmtId="0" fontId="6" fillId="7" borderId="42" xfId="0" applyFont="1" applyFill="1" applyBorder="1" applyAlignment="1">
      <alignment/>
    </xf>
    <xf numFmtId="0" fontId="6" fillId="7" borderId="44" xfId="0" applyFont="1" applyFill="1" applyBorder="1" applyAlignment="1">
      <alignment/>
    </xf>
    <xf numFmtId="0" fontId="6" fillId="7" borderId="45" xfId="0" applyFont="1" applyFill="1" applyBorder="1" applyAlignment="1">
      <alignment/>
    </xf>
    <xf numFmtId="0" fontId="6" fillId="7" borderId="43" xfId="0" applyFont="1" applyFill="1" applyBorder="1" applyAlignment="1">
      <alignment/>
    </xf>
    <xf numFmtId="0" fontId="6" fillId="13" borderId="43" xfId="0" applyFont="1" applyFill="1" applyBorder="1" applyAlignment="1">
      <alignment/>
    </xf>
    <xf numFmtId="0" fontId="6" fillId="5" borderId="44" xfId="0" applyFont="1" applyFill="1" applyBorder="1" applyAlignment="1">
      <alignment/>
    </xf>
    <xf numFmtId="0" fontId="6" fillId="5" borderId="45" xfId="0" applyFont="1" applyFill="1" applyBorder="1" applyAlignment="1">
      <alignment/>
    </xf>
    <xf numFmtId="0" fontId="6" fillId="11" borderId="46" xfId="0" applyFont="1" applyFill="1" applyBorder="1" applyAlignment="1">
      <alignment/>
    </xf>
    <xf numFmtId="0" fontId="6" fillId="11" borderId="43" xfId="0" applyFont="1" applyFill="1" applyBorder="1" applyAlignment="1">
      <alignment/>
    </xf>
    <xf numFmtId="0" fontId="5" fillId="0" borderId="27" xfId="0" applyFont="1" applyBorder="1" applyAlignment="1">
      <alignment/>
    </xf>
    <xf numFmtId="0" fontId="4" fillId="3" borderId="13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6"/>
  <sheetViews>
    <sheetView tabSelected="1" workbookViewId="0" topLeftCell="A1">
      <selection activeCell="N14" sqref="N14"/>
    </sheetView>
  </sheetViews>
  <sheetFormatPr defaultColWidth="9.140625" defaultRowHeight="15" outlineLevelRow="4"/>
  <cols>
    <col min="1" max="1" width="8.8515625" style="47" customWidth="1"/>
    <col min="2" max="2" width="20.140625" style="15" customWidth="1"/>
    <col min="3" max="3" width="34.7109375" style="45" customWidth="1"/>
    <col min="4" max="4" width="4.28125" style="47" customWidth="1"/>
    <col min="5" max="5" width="3.8515625" style="47" customWidth="1"/>
    <col min="6" max="6" width="11.57421875" style="213" customWidth="1"/>
    <col min="7" max="7" width="8.421875" style="213" customWidth="1"/>
    <col min="8" max="8" width="7.421875" style="210" customWidth="1"/>
    <col min="9" max="9" width="7.00390625" style="210" customWidth="1"/>
    <col min="10" max="10" width="15.7109375" style="15" customWidth="1"/>
    <col min="11" max="11" width="3.00390625" style="15" customWidth="1"/>
    <col min="12" max="12" width="4.8515625" style="174" customWidth="1"/>
    <col min="13" max="16384" width="9.140625" style="47" customWidth="1"/>
  </cols>
  <sheetData>
    <row r="1" spans="1:12" ht="12.75">
      <c r="A1" s="3" t="s">
        <v>2113</v>
      </c>
      <c r="D1" s="5"/>
      <c r="E1" s="5"/>
      <c r="F1" s="212"/>
      <c r="H1" s="194"/>
      <c r="I1" s="194"/>
      <c r="L1" s="246"/>
    </row>
    <row r="2" spans="1:12" ht="12">
      <c r="A2" s="48" t="s">
        <v>838</v>
      </c>
      <c r="B2" s="48" t="s">
        <v>839</v>
      </c>
      <c r="C2" s="49" t="s">
        <v>1901</v>
      </c>
      <c r="D2" s="50" t="s">
        <v>840</v>
      </c>
      <c r="E2" s="50" t="s">
        <v>841</v>
      </c>
      <c r="F2" s="214" t="s">
        <v>842</v>
      </c>
      <c r="G2" s="215" t="s">
        <v>843</v>
      </c>
      <c r="H2" s="260" t="s">
        <v>844</v>
      </c>
      <c r="I2" s="261"/>
      <c r="J2" s="48" t="s">
        <v>845</v>
      </c>
      <c r="K2" s="48"/>
      <c r="L2" s="215" t="s">
        <v>846</v>
      </c>
    </row>
    <row r="3" spans="1:12" ht="12">
      <c r="A3" s="51" t="s">
        <v>847</v>
      </c>
      <c r="B3" s="51" t="s">
        <v>848</v>
      </c>
      <c r="C3" s="52"/>
      <c r="D3" s="53"/>
      <c r="E3" s="53"/>
      <c r="F3" s="216" t="s">
        <v>2112</v>
      </c>
      <c r="G3" s="217" t="s">
        <v>849</v>
      </c>
      <c r="H3" s="262" t="s">
        <v>850</v>
      </c>
      <c r="I3" s="264" t="s">
        <v>851</v>
      </c>
      <c r="J3" s="51" t="s">
        <v>852</v>
      </c>
      <c r="K3" s="51" t="s">
        <v>853</v>
      </c>
      <c r="L3" s="217" t="s">
        <v>854</v>
      </c>
    </row>
    <row r="4" spans="1:12" ht="12">
      <c r="A4" s="54"/>
      <c r="B4" s="54"/>
      <c r="C4" s="55"/>
      <c r="D4" s="56"/>
      <c r="E4" s="56"/>
      <c r="F4" s="218" t="s">
        <v>847</v>
      </c>
      <c r="G4" s="219"/>
      <c r="H4" s="263"/>
      <c r="I4" s="265"/>
      <c r="J4" s="54"/>
      <c r="K4" s="54"/>
      <c r="L4" s="219"/>
    </row>
    <row r="5" spans="1:12" ht="12.75" thickBot="1">
      <c r="A5" s="57" t="s">
        <v>855</v>
      </c>
      <c r="B5" s="58" t="s">
        <v>856</v>
      </c>
      <c r="C5" s="59"/>
      <c r="D5" s="57" t="s">
        <v>857</v>
      </c>
      <c r="E5" s="57" t="s">
        <v>858</v>
      </c>
      <c r="F5" s="220" t="s">
        <v>859</v>
      </c>
      <c r="G5" s="221" t="s">
        <v>860</v>
      </c>
      <c r="H5" s="195" t="s">
        <v>861</v>
      </c>
      <c r="I5" s="195" t="s">
        <v>862</v>
      </c>
      <c r="J5" s="58" t="s">
        <v>863</v>
      </c>
      <c r="K5" s="58" t="s">
        <v>864</v>
      </c>
      <c r="L5" s="247" t="s">
        <v>865</v>
      </c>
    </row>
    <row r="6" spans="1:12" ht="33.75" outlineLevel="4">
      <c r="A6" s="60" t="s">
        <v>871</v>
      </c>
      <c r="B6" s="61" t="s">
        <v>994</v>
      </c>
      <c r="C6" s="61" t="s">
        <v>993</v>
      </c>
      <c r="D6" s="62" t="s">
        <v>49</v>
      </c>
      <c r="E6" s="62" t="s">
        <v>9</v>
      </c>
      <c r="F6" s="63">
        <v>0.333</v>
      </c>
      <c r="G6" s="64">
        <v>4440</v>
      </c>
      <c r="H6" s="65">
        <v>731</v>
      </c>
      <c r="I6" s="65"/>
      <c r="J6" s="64" t="s">
        <v>62</v>
      </c>
      <c r="K6" s="64" t="s">
        <v>3</v>
      </c>
      <c r="L6" s="66">
        <v>10</v>
      </c>
    </row>
    <row r="7" spans="1:12" ht="45" outlineLevel="4">
      <c r="A7" s="67" t="s">
        <v>139</v>
      </c>
      <c r="B7" s="46" t="s">
        <v>996</v>
      </c>
      <c r="C7" s="46" t="s">
        <v>995</v>
      </c>
      <c r="D7" s="68" t="s">
        <v>49</v>
      </c>
      <c r="E7" s="68" t="s">
        <v>9</v>
      </c>
      <c r="F7" s="69">
        <v>2</v>
      </c>
      <c r="G7" s="70">
        <v>5880</v>
      </c>
      <c r="H7" s="71">
        <v>4391</v>
      </c>
      <c r="I7" s="71"/>
      <c r="J7" s="70" t="s">
        <v>62</v>
      </c>
      <c r="K7" s="70" t="s">
        <v>3</v>
      </c>
      <c r="L7" s="72">
        <v>10</v>
      </c>
    </row>
    <row r="8" spans="1:12" ht="22.5" outlineLevel="4">
      <c r="A8" s="73" t="s">
        <v>134</v>
      </c>
      <c r="B8" s="46" t="s">
        <v>998</v>
      </c>
      <c r="C8" s="46" t="s">
        <v>997</v>
      </c>
      <c r="D8" s="74" t="s">
        <v>49</v>
      </c>
      <c r="E8" s="74" t="s">
        <v>9</v>
      </c>
      <c r="F8" s="75">
        <v>2.666</v>
      </c>
      <c r="G8" s="46">
        <v>11580</v>
      </c>
      <c r="H8" s="76">
        <v>5853</v>
      </c>
      <c r="I8" s="76"/>
      <c r="J8" s="46" t="s">
        <v>62</v>
      </c>
      <c r="K8" s="46" t="s">
        <v>3</v>
      </c>
      <c r="L8" s="77">
        <v>10</v>
      </c>
    </row>
    <row r="9" spans="1:12" s="78" customFormat="1" ht="22.5" outlineLevel="4">
      <c r="A9" s="73" t="s">
        <v>138</v>
      </c>
      <c r="B9" s="46" t="s">
        <v>1000</v>
      </c>
      <c r="C9" s="46" t="s">
        <v>999</v>
      </c>
      <c r="D9" s="74" t="s">
        <v>49</v>
      </c>
      <c r="E9" s="74" t="s">
        <v>9</v>
      </c>
      <c r="F9" s="75">
        <v>1.833</v>
      </c>
      <c r="G9" s="46">
        <v>6360</v>
      </c>
      <c r="H9" s="76">
        <v>4024</v>
      </c>
      <c r="I9" s="76"/>
      <c r="J9" s="46" t="s">
        <v>62</v>
      </c>
      <c r="K9" s="46" t="s">
        <v>3</v>
      </c>
      <c r="L9" s="77">
        <v>10</v>
      </c>
    </row>
    <row r="10" spans="1:12" s="78" customFormat="1" ht="22.5" outlineLevel="4">
      <c r="A10" s="73" t="s">
        <v>122</v>
      </c>
      <c r="B10" s="46" t="s">
        <v>123</v>
      </c>
      <c r="C10" s="46" t="s">
        <v>1001</v>
      </c>
      <c r="D10" s="74" t="s">
        <v>48</v>
      </c>
      <c r="E10" s="74" t="s">
        <v>9</v>
      </c>
      <c r="F10" s="75">
        <v>11.799</v>
      </c>
      <c r="G10" s="46">
        <v>29760</v>
      </c>
      <c r="H10" s="76">
        <v>29760</v>
      </c>
      <c r="I10" s="76">
        <v>148</v>
      </c>
      <c r="J10" s="46" t="s">
        <v>62</v>
      </c>
      <c r="K10" s="46" t="s">
        <v>3</v>
      </c>
      <c r="L10" s="77">
        <v>10</v>
      </c>
    </row>
    <row r="11" spans="1:12" s="78" customFormat="1" ht="33.75" outlineLevel="4">
      <c r="A11" s="73" t="s">
        <v>86</v>
      </c>
      <c r="B11" s="46" t="s">
        <v>87</v>
      </c>
      <c r="C11" s="46" t="s">
        <v>1002</v>
      </c>
      <c r="D11" s="74" t="s">
        <v>48</v>
      </c>
      <c r="E11" s="74" t="s">
        <v>2</v>
      </c>
      <c r="F11" s="75">
        <v>4.3</v>
      </c>
      <c r="G11" s="46">
        <v>19380</v>
      </c>
      <c r="H11" s="76">
        <v>9083</v>
      </c>
      <c r="I11" s="76"/>
      <c r="J11" s="46" t="s">
        <v>62</v>
      </c>
      <c r="K11" s="46" t="s">
        <v>3</v>
      </c>
      <c r="L11" s="77">
        <v>10</v>
      </c>
    </row>
    <row r="12" spans="1:12" s="82" customFormat="1" ht="22.5" outlineLevel="4">
      <c r="A12" s="79" t="s">
        <v>60</v>
      </c>
      <c r="B12" s="80" t="s">
        <v>61</v>
      </c>
      <c r="C12" s="80" t="s">
        <v>1003</v>
      </c>
      <c r="D12" s="81" t="s">
        <v>48</v>
      </c>
      <c r="E12" s="81" t="s">
        <v>9</v>
      </c>
      <c r="F12" s="75">
        <v>4.833</v>
      </c>
      <c r="G12" s="46">
        <v>20820</v>
      </c>
      <c r="H12" s="76">
        <v>12251</v>
      </c>
      <c r="I12" s="76"/>
      <c r="J12" s="80" t="s">
        <v>62</v>
      </c>
      <c r="K12" s="80" t="s">
        <v>3</v>
      </c>
      <c r="L12" s="77">
        <v>10</v>
      </c>
    </row>
    <row r="13" spans="1:12" s="78" customFormat="1" ht="22.5" outlineLevel="4">
      <c r="A13" s="73" t="s">
        <v>113</v>
      </c>
      <c r="B13" s="46" t="s">
        <v>114</v>
      </c>
      <c r="C13" s="46" t="s">
        <v>1004</v>
      </c>
      <c r="D13" s="74" t="s">
        <v>48</v>
      </c>
      <c r="E13" s="74" t="s">
        <v>9</v>
      </c>
      <c r="F13" s="75">
        <v>4.125</v>
      </c>
      <c r="G13" s="46">
        <v>28800</v>
      </c>
      <c r="H13" s="76">
        <v>10456</v>
      </c>
      <c r="I13" s="76"/>
      <c r="J13" s="46" t="s">
        <v>62</v>
      </c>
      <c r="K13" s="46" t="s">
        <v>3</v>
      </c>
      <c r="L13" s="77">
        <v>10</v>
      </c>
    </row>
    <row r="14" spans="1:12" s="78" customFormat="1" ht="22.5" outlineLevel="4">
      <c r="A14" s="73" t="s">
        <v>111</v>
      </c>
      <c r="B14" s="46" t="s">
        <v>112</v>
      </c>
      <c r="C14" s="46" t="s">
        <v>1005</v>
      </c>
      <c r="D14" s="74" t="s">
        <v>48</v>
      </c>
      <c r="E14" s="74" t="s">
        <v>9</v>
      </c>
      <c r="F14" s="75">
        <v>4.75</v>
      </c>
      <c r="G14" s="46">
        <v>18360</v>
      </c>
      <c r="H14" s="76">
        <v>12040</v>
      </c>
      <c r="I14" s="76"/>
      <c r="J14" s="46" t="s">
        <v>62</v>
      </c>
      <c r="K14" s="46" t="s">
        <v>3</v>
      </c>
      <c r="L14" s="77">
        <v>10</v>
      </c>
    </row>
    <row r="15" spans="1:12" s="83" customFormat="1" ht="22.5" outlineLevel="4">
      <c r="A15" s="67" t="s">
        <v>119</v>
      </c>
      <c r="B15" s="70" t="s">
        <v>1006</v>
      </c>
      <c r="C15" s="46" t="s">
        <v>1007</v>
      </c>
      <c r="D15" s="68" t="s">
        <v>48</v>
      </c>
      <c r="E15" s="68" t="s">
        <v>2</v>
      </c>
      <c r="F15" s="69">
        <v>5.9</v>
      </c>
      <c r="G15" s="70">
        <v>65640</v>
      </c>
      <c r="H15" s="71">
        <v>12463</v>
      </c>
      <c r="I15" s="71"/>
      <c r="J15" s="70" t="s">
        <v>62</v>
      </c>
      <c r="K15" s="70" t="s">
        <v>3</v>
      </c>
      <c r="L15" s="72">
        <v>10</v>
      </c>
    </row>
    <row r="16" spans="1:12" s="78" customFormat="1" ht="33.75" outlineLevel="4">
      <c r="A16" s="73" t="s">
        <v>128</v>
      </c>
      <c r="B16" s="46" t="s">
        <v>129</v>
      </c>
      <c r="C16" s="46" t="s">
        <v>1008</v>
      </c>
      <c r="D16" s="74" t="s">
        <v>48</v>
      </c>
      <c r="E16" s="74" t="s">
        <v>2</v>
      </c>
      <c r="F16" s="75">
        <v>3.166</v>
      </c>
      <c r="G16" s="46">
        <v>10620</v>
      </c>
      <c r="H16" s="76">
        <v>6688</v>
      </c>
      <c r="I16" s="76"/>
      <c r="J16" s="46" t="s">
        <v>62</v>
      </c>
      <c r="K16" s="46" t="s">
        <v>3</v>
      </c>
      <c r="L16" s="77">
        <v>10</v>
      </c>
    </row>
    <row r="17" spans="1:12" s="83" customFormat="1" ht="22.5" outlineLevel="4">
      <c r="A17" s="67" t="s">
        <v>75</v>
      </c>
      <c r="B17" s="70" t="s">
        <v>76</v>
      </c>
      <c r="C17" s="46" t="s">
        <v>1009</v>
      </c>
      <c r="D17" s="68" t="s">
        <v>48</v>
      </c>
      <c r="E17" s="68" t="s">
        <v>41</v>
      </c>
      <c r="F17" s="69">
        <v>3.166</v>
      </c>
      <c r="G17" s="70">
        <v>32640</v>
      </c>
      <c r="H17" s="71">
        <v>5350</v>
      </c>
      <c r="I17" s="71"/>
      <c r="J17" s="70" t="s">
        <v>62</v>
      </c>
      <c r="K17" s="70" t="s">
        <v>3</v>
      </c>
      <c r="L17" s="72">
        <v>10</v>
      </c>
    </row>
    <row r="18" spans="1:12" s="78" customFormat="1" ht="33.75" outlineLevel="4">
      <c r="A18" s="73" t="s">
        <v>126</v>
      </c>
      <c r="B18" s="46" t="s">
        <v>127</v>
      </c>
      <c r="C18" s="46" t="s">
        <v>1010</v>
      </c>
      <c r="D18" s="74" t="s">
        <v>48</v>
      </c>
      <c r="E18" s="74" t="s">
        <v>9</v>
      </c>
      <c r="F18" s="75">
        <v>3.458</v>
      </c>
      <c r="G18" s="46">
        <v>10800</v>
      </c>
      <c r="H18" s="76">
        <v>8765</v>
      </c>
      <c r="I18" s="76"/>
      <c r="J18" s="46" t="s">
        <v>62</v>
      </c>
      <c r="K18" s="46" t="s">
        <v>3</v>
      </c>
      <c r="L18" s="77">
        <v>10</v>
      </c>
    </row>
    <row r="19" spans="1:12" s="78" customFormat="1" ht="22.5" outlineLevel="4">
      <c r="A19" s="73" t="s">
        <v>95</v>
      </c>
      <c r="B19" s="46" t="s">
        <v>96</v>
      </c>
      <c r="C19" s="46" t="s">
        <v>1011</v>
      </c>
      <c r="D19" s="74" t="s">
        <v>48</v>
      </c>
      <c r="E19" s="74" t="s">
        <v>9</v>
      </c>
      <c r="F19" s="75">
        <v>11.8</v>
      </c>
      <c r="G19" s="46">
        <v>41760</v>
      </c>
      <c r="H19" s="76">
        <v>29911</v>
      </c>
      <c r="I19" s="76"/>
      <c r="J19" s="46" t="s">
        <v>62</v>
      </c>
      <c r="K19" s="46" t="s">
        <v>3</v>
      </c>
      <c r="L19" s="77">
        <v>10</v>
      </c>
    </row>
    <row r="20" spans="1:12" s="78" customFormat="1" ht="33.75" outlineLevel="4">
      <c r="A20" s="73" t="s">
        <v>97</v>
      </c>
      <c r="B20" s="46" t="s">
        <v>98</v>
      </c>
      <c r="C20" s="46" t="s">
        <v>1012</v>
      </c>
      <c r="D20" s="74" t="s">
        <v>48</v>
      </c>
      <c r="E20" s="74" t="s">
        <v>9</v>
      </c>
      <c r="F20" s="75">
        <v>1</v>
      </c>
      <c r="G20" s="46">
        <v>1200</v>
      </c>
      <c r="H20" s="76">
        <v>1200</v>
      </c>
      <c r="I20" s="76">
        <v>1335</v>
      </c>
      <c r="J20" s="46" t="s">
        <v>62</v>
      </c>
      <c r="K20" s="46" t="s">
        <v>3</v>
      </c>
      <c r="L20" s="77">
        <v>10</v>
      </c>
    </row>
    <row r="21" spans="1:12" s="78" customFormat="1" ht="22.5" outlineLevel="4">
      <c r="A21" s="73" t="s">
        <v>132</v>
      </c>
      <c r="B21" s="46" t="s">
        <v>133</v>
      </c>
      <c r="C21" s="46" t="s">
        <v>1013</v>
      </c>
      <c r="D21" s="74" t="s">
        <v>48</v>
      </c>
      <c r="E21" s="74" t="s">
        <v>9</v>
      </c>
      <c r="F21" s="75">
        <v>10.433</v>
      </c>
      <c r="G21" s="46">
        <v>33950</v>
      </c>
      <c r="H21" s="76">
        <v>26446</v>
      </c>
      <c r="I21" s="76"/>
      <c r="J21" s="46" t="s">
        <v>62</v>
      </c>
      <c r="K21" s="46" t="s">
        <v>3</v>
      </c>
      <c r="L21" s="77">
        <v>10</v>
      </c>
    </row>
    <row r="22" spans="1:12" s="78" customFormat="1" ht="34.5" outlineLevel="4" thickBot="1">
      <c r="A22" s="84" t="s">
        <v>731</v>
      </c>
      <c r="B22" s="85" t="s">
        <v>1015</v>
      </c>
      <c r="C22" s="85" t="s">
        <v>1014</v>
      </c>
      <c r="D22" s="86" t="s">
        <v>49</v>
      </c>
      <c r="E22" s="86" t="s">
        <v>9</v>
      </c>
      <c r="F22" s="87">
        <v>1.166</v>
      </c>
      <c r="G22" s="85">
        <v>11210</v>
      </c>
      <c r="H22" s="88">
        <v>2589</v>
      </c>
      <c r="I22" s="88"/>
      <c r="J22" s="85" t="s">
        <v>732</v>
      </c>
      <c r="K22" s="85" t="s">
        <v>3</v>
      </c>
      <c r="L22" s="89">
        <v>2</v>
      </c>
    </row>
    <row r="23" spans="1:12" s="94" customFormat="1" ht="12.75" outlineLevel="3" thickTop="1">
      <c r="A23" s="90"/>
      <c r="B23" s="91"/>
      <c r="C23" s="92"/>
      <c r="D23" s="93"/>
      <c r="E23" s="93"/>
      <c r="F23" s="222"/>
      <c r="G23" s="223"/>
      <c r="H23" s="196">
        <f>SUBTOTAL(9,H6:H22)</f>
        <v>182001</v>
      </c>
      <c r="I23" s="196">
        <f>SUBTOTAL(9,I6:I22)</f>
        <v>1483</v>
      </c>
      <c r="J23" s="91" t="s">
        <v>931</v>
      </c>
      <c r="K23" s="91"/>
      <c r="L23" s="248"/>
    </row>
    <row r="24" spans="1:12" s="94" customFormat="1" ht="12.75" outlineLevel="2" thickBot="1">
      <c r="A24" s="95"/>
      <c r="B24" s="96">
        <f>SUBTOTAL(3,B6:B22)</f>
        <v>17</v>
      </c>
      <c r="C24" s="97"/>
      <c r="D24" s="98"/>
      <c r="E24" s="98"/>
      <c r="F24" s="224"/>
      <c r="G24" s="225"/>
      <c r="H24" s="197"/>
      <c r="I24" s="197"/>
      <c r="J24" s="96" t="s">
        <v>874</v>
      </c>
      <c r="K24" s="96"/>
      <c r="L24" s="249"/>
    </row>
    <row r="25" spans="1:12" s="78" customFormat="1" ht="22.5" outlineLevel="4">
      <c r="A25" s="99" t="s">
        <v>707</v>
      </c>
      <c r="B25" s="61" t="s">
        <v>1016</v>
      </c>
      <c r="C25" s="61" t="s">
        <v>1017</v>
      </c>
      <c r="D25" s="100" t="s">
        <v>48</v>
      </c>
      <c r="E25" s="100" t="s">
        <v>9</v>
      </c>
      <c r="F25" s="101">
        <v>5.083</v>
      </c>
      <c r="G25" s="61">
        <v>18480</v>
      </c>
      <c r="H25" s="102">
        <v>11879</v>
      </c>
      <c r="I25" s="102"/>
      <c r="J25" s="61" t="s">
        <v>695</v>
      </c>
      <c r="K25" s="61" t="s">
        <v>3</v>
      </c>
      <c r="L25" s="103">
        <v>2</v>
      </c>
    </row>
    <row r="26" spans="1:12" s="78" customFormat="1" ht="33.75" outlineLevel="4">
      <c r="A26" s="73" t="s">
        <v>694</v>
      </c>
      <c r="B26" s="46" t="s">
        <v>1018</v>
      </c>
      <c r="C26" s="46" t="s">
        <v>1019</v>
      </c>
      <c r="D26" s="74" t="s">
        <v>48</v>
      </c>
      <c r="E26" s="74" t="s">
        <v>9</v>
      </c>
      <c r="F26" s="75">
        <v>4.5</v>
      </c>
      <c r="G26" s="46">
        <v>7416</v>
      </c>
      <c r="H26" s="76">
        <v>7416</v>
      </c>
      <c r="I26" s="76">
        <v>3101</v>
      </c>
      <c r="J26" s="46" t="s">
        <v>695</v>
      </c>
      <c r="K26" s="46" t="s">
        <v>3</v>
      </c>
      <c r="L26" s="77">
        <v>2</v>
      </c>
    </row>
    <row r="27" spans="1:12" s="78" customFormat="1" ht="22.5" outlineLevel="4">
      <c r="A27" s="73" t="s">
        <v>656</v>
      </c>
      <c r="B27" s="46" t="s">
        <v>1020</v>
      </c>
      <c r="C27" s="46" t="s">
        <v>1021</v>
      </c>
      <c r="D27" s="74" t="s">
        <v>48</v>
      </c>
      <c r="E27" s="74" t="s">
        <v>2</v>
      </c>
      <c r="F27" s="75">
        <v>1.633</v>
      </c>
      <c r="G27" s="46">
        <v>3000</v>
      </c>
      <c r="H27" s="76">
        <v>3000</v>
      </c>
      <c r="I27" s="76">
        <v>409</v>
      </c>
      <c r="J27" s="46" t="s">
        <v>657</v>
      </c>
      <c r="K27" s="46" t="s">
        <v>3</v>
      </c>
      <c r="L27" s="77">
        <v>1</v>
      </c>
    </row>
    <row r="28" spans="1:12" s="78" customFormat="1" ht="33.75" outlineLevel="4">
      <c r="A28" s="73" t="s">
        <v>717</v>
      </c>
      <c r="B28" s="46" t="s">
        <v>1023</v>
      </c>
      <c r="C28" s="46" t="s">
        <v>1022</v>
      </c>
      <c r="D28" s="74" t="s">
        <v>48</v>
      </c>
      <c r="E28" s="74" t="s">
        <v>9</v>
      </c>
      <c r="F28" s="75">
        <v>11.42</v>
      </c>
      <c r="G28" s="46">
        <v>22000</v>
      </c>
      <c r="H28" s="76">
        <v>22000</v>
      </c>
      <c r="I28" s="76">
        <v>4689</v>
      </c>
      <c r="J28" s="46" t="s">
        <v>657</v>
      </c>
      <c r="K28" s="46" t="s">
        <v>3</v>
      </c>
      <c r="L28" s="77">
        <v>2</v>
      </c>
    </row>
    <row r="29" spans="1:12" s="78" customFormat="1" ht="22.5" outlineLevel="4">
      <c r="A29" s="73" t="s">
        <v>692</v>
      </c>
      <c r="B29" s="46" t="s">
        <v>1024</v>
      </c>
      <c r="C29" s="46" t="s">
        <v>1025</v>
      </c>
      <c r="D29" s="74" t="s">
        <v>48</v>
      </c>
      <c r="E29" s="74" t="s">
        <v>2</v>
      </c>
      <c r="F29" s="75">
        <v>5.5</v>
      </c>
      <c r="G29" s="46">
        <v>12984</v>
      </c>
      <c r="H29" s="76">
        <v>10283</v>
      </c>
      <c r="I29" s="76"/>
      <c r="J29" s="46" t="s">
        <v>657</v>
      </c>
      <c r="K29" s="46" t="s">
        <v>3</v>
      </c>
      <c r="L29" s="77">
        <v>2</v>
      </c>
    </row>
    <row r="30" spans="1:12" s="78" customFormat="1" ht="23.25" outlineLevel="4" thickBot="1">
      <c r="A30" s="84" t="s">
        <v>693</v>
      </c>
      <c r="B30" s="85" t="s">
        <v>1026</v>
      </c>
      <c r="C30" s="85" t="s">
        <v>1027</v>
      </c>
      <c r="D30" s="86" t="s">
        <v>48</v>
      </c>
      <c r="E30" s="86" t="s">
        <v>9</v>
      </c>
      <c r="F30" s="87">
        <v>8.083</v>
      </c>
      <c r="G30" s="85">
        <v>14280</v>
      </c>
      <c r="H30" s="88">
        <v>14280</v>
      </c>
      <c r="I30" s="88">
        <v>4610</v>
      </c>
      <c r="J30" s="85" t="s">
        <v>657</v>
      </c>
      <c r="K30" s="85" t="s">
        <v>3</v>
      </c>
      <c r="L30" s="89">
        <v>2</v>
      </c>
    </row>
    <row r="31" spans="1:12" s="94" customFormat="1" ht="12.75" outlineLevel="3" thickTop="1">
      <c r="A31" s="90"/>
      <c r="B31" s="91"/>
      <c r="C31" s="92"/>
      <c r="D31" s="93"/>
      <c r="E31" s="93"/>
      <c r="F31" s="222"/>
      <c r="G31" s="223"/>
      <c r="H31" s="196">
        <f>SUBTOTAL(9,H25:H30)</f>
        <v>68858</v>
      </c>
      <c r="I31" s="196">
        <f>SUBTOTAL(9,I25:I30)</f>
        <v>12809</v>
      </c>
      <c r="J31" s="91" t="s">
        <v>932</v>
      </c>
      <c r="K31" s="91"/>
      <c r="L31" s="248"/>
    </row>
    <row r="32" spans="1:12" s="94" customFormat="1" ht="12.75" outlineLevel="2" thickBot="1">
      <c r="A32" s="95"/>
      <c r="B32" s="96">
        <f>SUBTOTAL(3,B25:B30)</f>
        <v>6</v>
      </c>
      <c r="C32" s="97"/>
      <c r="D32" s="98"/>
      <c r="E32" s="98"/>
      <c r="F32" s="224"/>
      <c r="G32" s="225"/>
      <c r="H32" s="197"/>
      <c r="I32" s="197"/>
      <c r="J32" s="96" t="s">
        <v>875</v>
      </c>
      <c r="K32" s="96"/>
      <c r="L32" s="249"/>
    </row>
    <row r="33" spans="1:12" s="78" customFormat="1" ht="45" outlineLevel="4">
      <c r="A33" s="99" t="s">
        <v>288</v>
      </c>
      <c r="B33" s="61" t="s">
        <v>1029</v>
      </c>
      <c r="C33" s="61" t="s">
        <v>1028</v>
      </c>
      <c r="D33" s="100" t="s">
        <v>49</v>
      </c>
      <c r="E33" s="100" t="s">
        <v>9</v>
      </c>
      <c r="F33" s="101">
        <v>0.333</v>
      </c>
      <c r="G33" s="61">
        <v>1080</v>
      </c>
      <c r="H33" s="102">
        <v>744</v>
      </c>
      <c r="I33" s="102"/>
      <c r="J33" s="61" t="s">
        <v>278</v>
      </c>
      <c r="K33" s="61" t="s">
        <v>156</v>
      </c>
      <c r="L33" s="103">
        <v>8</v>
      </c>
    </row>
    <row r="34" spans="1:12" s="78" customFormat="1" ht="22.5" outlineLevel="4">
      <c r="A34" s="73" t="s">
        <v>287</v>
      </c>
      <c r="B34" s="46" t="s">
        <v>1031</v>
      </c>
      <c r="C34" s="46" t="s">
        <v>1030</v>
      </c>
      <c r="D34" s="74" t="s">
        <v>48</v>
      </c>
      <c r="E34" s="74" t="s">
        <v>2</v>
      </c>
      <c r="F34" s="75">
        <v>2.833</v>
      </c>
      <c r="G34" s="46">
        <v>16800</v>
      </c>
      <c r="H34" s="76">
        <v>5753</v>
      </c>
      <c r="I34" s="76"/>
      <c r="J34" s="46" t="s">
        <v>278</v>
      </c>
      <c r="K34" s="46" t="s">
        <v>156</v>
      </c>
      <c r="L34" s="77">
        <v>9</v>
      </c>
    </row>
    <row r="35" spans="1:12" s="78" customFormat="1" ht="22.5" outlineLevel="4">
      <c r="A35" s="73" t="s">
        <v>286</v>
      </c>
      <c r="B35" s="46" t="s">
        <v>1032</v>
      </c>
      <c r="C35" s="46" t="s">
        <v>1033</v>
      </c>
      <c r="D35" s="74" t="s">
        <v>48</v>
      </c>
      <c r="E35" s="74" t="s">
        <v>9</v>
      </c>
      <c r="F35" s="75">
        <v>4</v>
      </c>
      <c r="G35" s="46">
        <v>19320</v>
      </c>
      <c r="H35" s="76">
        <v>10175</v>
      </c>
      <c r="I35" s="76"/>
      <c r="J35" s="46" t="s">
        <v>278</v>
      </c>
      <c r="K35" s="46" t="s">
        <v>156</v>
      </c>
      <c r="L35" s="77">
        <v>9</v>
      </c>
    </row>
    <row r="36" spans="1:12" s="78" customFormat="1" ht="22.5" outlineLevel="4">
      <c r="A36" s="73" t="s">
        <v>284</v>
      </c>
      <c r="B36" s="46" t="s">
        <v>1036</v>
      </c>
      <c r="C36" s="46" t="s">
        <v>1037</v>
      </c>
      <c r="D36" s="74" t="s">
        <v>48</v>
      </c>
      <c r="E36" s="74" t="s">
        <v>9</v>
      </c>
      <c r="F36" s="75">
        <v>4</v>
      </c>
      <c r="G36" s="46">
        <v>13800</v>
      </c>
      <c r="H36" s="76">
        <v>10175</v>
      </c>
      <c r="I36" s="76"/>
      <c r="J36" s="46" t="s">
        <v>278</v>
      </c>
      <c r="K36" s="46" t="s">
        <v>156</v>
      </c>
      <c r="L36" s="77">
        <v>9</v>
      </c>
    </row>
    <row r="37" spans="1:12" s="78" customFormat="1" ht="33.75" outlineLevel="4">
      <c r="A37" s="73" t="s">
        <v>283</v>
      </c>
      <c r="B37" s="46" t="s">
        <v>1038</v>
      </c>
      <c r="C37" s="46" t="s">
        <v>1039</v>
      </c>
      <c r="D37" s="74" t="s">
        <v>48</v>
      </c>
      <c r="E37" s="74" t="s">
        <v>9</v>
      </c>
      <c r="F37" s="75">
        <v>4</v>
      </c>
      <c r="G37" s="46">
        <v>21360</v>
      </c>
      <c r="H37" s="76">
        <v>10175</v>
      </c>
      <c r="I37" s="76"/>
      <c r="J37" s="46" t="s">
        <v>278</v>
      </c>
      <c r="K37" s="46" t="s">
        <v>156</v>
      </c>
      <c r="L37" s="77">
        <v>9</v>
      </c>
    </row>
    <row r="38" spans="1:12" s="78" customFormat="1" ht="45" outlineLevel="4">
      <c r="A38" s="73" t="s">
        <v>281</v>
      </c>
      <c r="B38" s="46" t="s">
        <v>1042</v>
      </c>
      <c r="C38" s="46" t="s">
        <v>1043</v>
      </c>
      <c r="D38" s="74" t="s">
        <v>48</v>
      </c>
      <c r="E38" s="74" t="s">
        <v>9</v>
      </c>
      <c r="F38" s="75">
        <v>4</v>
      </c>
      <c r="G38" s="46">
        <v>22800</v>
      </c>
      <c r="H38" s="76">
        <v>10175</v>
      </c>
      <c r="I38" s="76"/>
      <c r="J38" s="46" t="s">
        <v>278</v>
      </c>
      <c r="K38" s="46" t="s">
        <v>156</v>
      </c>
      <c r="L38" s="77">
        <v>9</v>
      </c>
    </row>
    <row r="39" spans="1:12" s="78" customFormat="1" ht="33.75" outlineLevel="4">
      <c r="A39" s="73" t="s">
        <v>280</v>
      </c>
      <c r="B39" s="46" t="s">
        <v>1044</v>
      </c>
      <c r="C39" s="46" t="s">
        <v>1045</v>
      </c>
      <c r="D39" s="74" t="s">
        <v>48</v>
      </c>
      <c r="E39" s="74" t="s">
        <v>9</v>
      </c>
      <c r="F39" s="75">
        <v>2.331</v>
      </c>
      <c r="G39" s="46">
        <v>21000</v>
      </c>
      <c r="H39" s="76">
        <v>8841</v>
      </c>
      <c r="I39" s="76"/>
      <c r="J39" s="46" t="s">
        <v>278</v>
      </c>
      <c r="K39" s="46" t="s">
        <v>156</v>
      </c>
      <c r="L39" s="77">
        <v>9</v>
      </c>
    </row>
    <row r="40" spans="1:12" s="78" customFormat="1" ht="33.75" outlineLevel="4">
      <c r="A40" s="73" t="s">
        <v>279</v>
      </c>
      <c r="B40" s="46" t="s">
        <v>1046</v>
      </c>
      <c r="C40" s="46" t="s">
        <v>1047</v>
      </c>
      <c r="D40" s="74" t="s">
        <v>48</v>
      </c>
      <c r="E40" s="74" t="s">
        <v>2</v>
      </c>
      <c r="F40" s="75">
        <v>2.833</v>
      </c>
      <c r="G40" s="46">
        <v>19200</v>
      </c>
      <c r="H40" s="76">
        <v>5753</v>
      </c>
      <c r="I40" s="76"/>
      <c r="J40" s="46" t="s">
        <v>278</v>
      </c>
      <c r="K40" s="46" t="s">
        <v>156</v>
      </c>
      <c r="L40" s="77">
        <v>9</v>
      </c>
    </row>
    <row r="41" spans="1:12" s="78" customFormat="1" ht="45.75" outlineLevel="4" thickBot="1">
      <c r="A41" s="84" t="s">
        <v>277</v>
      </c>
      <c r="B41" s="85" t="s">
        <v>1048</v>
      </c>
      <c r="C41" s="85" t="s">
        <v>1049</v>
      </c>
      <c r="D41" s="86" t="s">
        <v>48</v>
      </c>
      <c r="E41" s="86" t="s">
        <v>9</v>
      </c>
      <c r="F41" s="87">
        <v>4</v>
      </c>
      <c r="G41" s="85">
        <v>15600</v>
      </c>
      <c r="H41" s="88">
        <v>10175</v>
      </c>
      <c r="I41" s="88"/>
      <c r="J41" s="85" t="s">
        <v>278</v>
      </c>
      <c r="K41" s="85" t="s">
        <v>156</v>
      </c>
      <c r="L41" s="89">
        <v>9</v>
      </c>
    </row>
    <row r="42" spans="1:12" s="94" customFormat="1" ht="12.75" outlineLevel="3" thickTop="1">
      <c r="A42" s="104"/>
      <c r="B42" s="105"/>
      <c r="C42" s="106"/>
      <c r="D42" s="107"/>
      <c r="E42" s="107"/>
      <c r="F42" s="226"/>
      <c r="G42" s="227"/>
      <c r="H42" s="198">
        <f>SUBTOTAL(9,H33:H41)</f>
        <v>71966</v>
      </c>
      <c r="I42" s="198">
        <f>SUBTOTAL(9,I33:I41)</f>
        <v>0</v>
      </c>
      <c r="J42" s="105" t="s">
        <v>933</v>
      </c>
      <c r="K42" s="105"/>
      <c r="L42" s="250"/>
    </row>
    <row r="43" spans="1:12" s="94" customFormat="1" ht="12.75" outlineLevel="2" thickBot="1">
      <c r="A43" s="108"/>
      <c r="B43" s="109">
        <f>SUBTOTAL(3,B33:B41)</f>
        <v>9</v>
      </c>
      <c r="C43" s="110"/>
      <c r="D43" s="111"/>
      <c r="E43" s="111"/>
      <c r="F43" s="228"/>
      <c r="G43" s="229"/>
      <c r="H43" s="199"/>
      <c r="I43" s="199"/>
      <c r="J43" s="109" t="s">
        <v>876</v>
      </c>
      <c r="K43" s="109"/>
      <c r="L43" s="251"/>
    </row>
    <row r="44" spans="1:12" s="78" customFormat="1" ht="34.5" outlineLevel="4" thickTop="1">
      <c r="A44" s="112" t="s">
        <v>302</v>
      </c>
      <c r="B44" s="113" t="s">
        <v>1050</v>
      </c>
      <c r="C44" s="113" t="s">
        <v>1051</v>
      </c>
      <c r="D44" s="114" t="s">
        <v>48</v>
      </c>
      <c r="E44" s="114" t="s">
        <v>9</v>
      </c>
      <c r="F44" s="115">
        <v>4.5</v>
      </c>
      <c r="G44" s="113">
        <v>27840</v>
      </c>
      <c r="H44" s="116">
        <v>11194</v>
      </c>
      <c r="I44" s="116"/>
      <c r="J44" s="113" t="s">
        <v>290</v>
      </c>
      <c r="K44" s="113" t="s">
        <v>156</v>
      </c>
      <c r="L44" s="117">
        <v>4</v>
      </c>
    </row>
    <row r="45" spans="1:12" s="78" customFormat="1" ht="33.75" outlineLevel="4">
      <c r="A45" s="73" t="s">
        <v>301</v>
      </c>
      <c r="B45" s="46" t="s">
        <v>1052</v>
      </c>
      <c r="C45" s="46" t="s">
        <v>1053</v>
      </c>
      <c r="D45" s="74" t="s">
        <v>48</v>
      </c>
      <c r="E45" s="74" t="s">
        <v>2</v>
      </c>
      <c r="F45" s="75">
        <v>3</v>
      </c>
      <c r="G45" s="46">
        <v>17712</v>
      </c>
      <c r="H45" s="76">
        <v>6897</v>
      </c>
      <c r="I45" s="76"/>
      <c r="J45" s="46" t="s">
        <v>290</v>
      </c>
      <c r="K45" s="46" t="s">
        <v>156</v>
      </c>
      <c r="L45" s="77">
        <v>4</v>
      </c>
    </row>
    <row r="46" spans="1:12" s="78" customFormat="1" ht="45" outlineLevel="4">
      <c r="A46" s="73" t="s">
        <v>300</v>
      </c>
      <c r="B46" s="46" t="s">
        <v>1054</v>
      </c>
      <c r="C46" s="46" t="s">
        <v>1055</v>
      </c>
      <c r="D46" s="74" t="s">
        <v>48</v>
      </c>
      <c r="E46" s="74" t="s">
        <v>9</v>
      </c>
      <c r="F46" s="75">
        <v>2</v>
      </c>
      <c r="G46" s="46">
        <v>12600</v>
      </c>
      <c r="H46" s="76">
        <v>7299</v>
      </c>
      <c r="I46" s="76"/>
      <c r="J46" s="46" t="s">
        <v>290</v>
      </c>
      <c r="K46" s="46" t="s">
        <v>156</v>
      </c>
      <c r="L46" s="77">
        <v>4</v>
      </c>
    </row>
    <row r="47" spans="1:12" s="78" customFormat="1" ht="33.75" outlineLevel="4">
      <c r="A47" s="73" t="s">
        <v>295</v>
      </c>
      <c r="B47" s="46" t="s">
        <v>296</v>
      </c>
      <c r="C47" s="46" t="s">
        <v>1056</v>
      </c>
      <c r="D47" s="74" t="s">
        <v>48</v>
      </c>
      <c r="E47" s="74" t="s">
        <v>9</v>
      </c>
      <c r="F47" s="75">
        <v>3</v>
      </c>
      <c r="G47" s="46">
        <v>45408</v>
      </c>
      <c r="H47" s="76">
        <v>8929</v>
      </c>
      <c r="I47" s="76"/>
      <c r="J47" s="46" t="s">
        <v>290</v>
      </c>
      <c r="K47" s="46" t="s">
        <v>156</v>
      </c>
      <c r="L47" s="77">
        <v>4</v>
      </c>
    </row>
    <row r="48" spans="1:12" s="78" customFormat="1" ht="67.5" outlineLevel="4">
      <c r="A48" s="73" t="s">
        <v>292</v>
      </c>
      <c r="B48" s="46" t="s">
        <v>1057</v>
      </c>
      <c r="C48" s="46" t="s">
        <v>1058</v>
      </c>
      <c r="D48" s="74" t="s">
        <v>48</v>
      </c>
      <c r="E48" s="74" t="s">
        <v>41</v>
      </c>
      <c r="F48" s="75">
        <v>2.75</v>
      </c>
      <c r="G48" s="46">
        <v>34560</v>
      </c>
      <c r="H48" s="76">
        <v>4852</v>
      </c>
      <c r="I48" s="76"/>
      <c r="J48" s="46" t="s">
        <v>290</v>
      </c>
      <c r="K48" s="46" t="s">
        <v>156</v>
      </c>
      <c r="L48" s="77">
        <v>4</v>
      </c>
    </row>
    <row r="49" spans="1:12" s="78" customFormat="1" ht="45" outlineLevel="4">
      <c r="A49" s="73" t="s">
        <v>289</v>
      </c>
      <c r="B49" s="46" t="s">
        <v>1059</v>
      </c>
      <c r="C49" s="46" t="s">
        <v>1060</v>
      </c>
      <c r="D49" s="74" t="s">
        <v>48</v>
      </c>
      <c r="E49" s="74" t="s">
        <v>2</v>
      </c>
      <c r="F49" s="75">
        <v>1.35</v>
      </c>
      <c r="G49" s="46">
        <v>19800</v>
      </c>
      <c r="H49" s="76">
        <v>4985</v>
      </c>
      <c r="I49" s="76"/>
      <c r="J49" s="46" t="s">
        <v>290</v>
      </c>
      <c r="K49" s="46" t="s">
        <v>156</v>
      </c>
      <c r="L49" s="77">
        <v>4</v>
      </c>
    </row>
    <row r="50" spans="1:12" s="78" customFormat="1" ht="22.5" outlineLevel="4">
      <c r="A50" s="73" t="s">
        <v>308</v>
      </c>
      <c r="B50" s="46" t="s">
        <v>1061</v>
      </c>
      <c r="C50" s="46" t="s">
        <v>1062</v>
      </c>
      <c r="D50" s="74" t="s">
        <v>49</v>
      </c>
      <c r="E50" s="74" t="s">
        <v>9</v>
      </c>
      <c r="F50" s="75">
        <v>1.665</v>
      </c>
      <c r="G50" s="46">
        <v>29520</v>
      </c>
      <c r="H50" s="76">
        <v>4422</v>
      </c>
      <c r="I50" s="76"/>
      <c r="J50" s="46" t="s">
        <v>290</v>
      </c>
      <c r="K50" s="46" t="s">
        <v>156</v>
      </c>
      <c r="L50" s="77">
        <v>9</v>
      </c>
    </row>
    <row r="51" spans="1:12" s="78" customFormat="1" ht="45" outlineLevel="4">
      <c r="A51" s="73" t="s">
        <v>307</v>
      </c>
      <c r="B51" s="46" t="s">
        <v>1063</v>
      </c>
      <c r="C51" s="46" t="s">
        <v>1064</v>
      </c>
      <c r="D51" s="74" t="s">
        <v>49</v>
      </c>
      <c r="E51" s="74" t="s">
        <v>9</v>
      </c>
      <c r="F51" s="75">
        <v>1.1825</v>
      </c>
      <c r="G51" s="46">
        <v>9800</v>
      </c>
      <c r="H51" s="76">
        <v>4036</v>
      </c>
      <c r="I51" s="76"/>
      <c r="J51" s="46" t="s">
        <v>290</v>
      </c>
      <c r="K51" s="46" t="s">
        <v>156</v>
      </c>
      <c r="L51" s="77">
        <v>9</v>
      </c>
    </row>
    <row r="52" spans="1:12" s="78" customFormat="1" ht="22.5" outlineLevel="4">
      <c r="A52" s="73" t="s">
        <v>306</v>
      </c>
      <c r="B52" s="46" t="s">
        <v>1066</v>
      </c>
      <c r="C52" s="46" t="s">
        <v>1065</v>
      </c>
      <c r="D52" s="74" t="s">
        <v>49</v>
      </c>
      <c r="E52" s="74" t="s">
        <v>9</v>
      </c>
      <c r="F52" s="75">
        <v>1.266</v>
      </c>
      <c r="G52" s="46">
        <v>24000</v>
      </c>
      <c r="H52" s="76">
        <v>4103</v>
      </c>
      <c r="I52" s="76"/>
      <c r="J52" s="46" t="s">
        <v>290</v>
      </c>
      <c r="K52" s="46" t="s">
        <v>156</v>
      </c>
      <c r="L52" s="77">
        <v>9</v>
      </c>
    </row>
    <row r="53" spans="1:12" s="78" customFormat="1" ht="12" outlineLevel="4">
      <c r="A53" s="73" t="s">
        <v>305</v>
      </c>
      <c r="B53" s="46" t="s">
        <v>1067</v>
      </c>
      <c r="C53" s="46" t="s">
        <v>1068</v>
      </c>
      <c r="D53" s="74" t="s">
        <v>48</v>
      </c>
      <c r="E53" s="74" t="s">
        <v>9</v>
      </c>
      <c r="F53" s="75">
        <v>1.5</v>
      </c>
      <c r="G53" s="46">
        <v>16680</v>
      </c>
      <c r="H53" s="76">
        <v>4290</v>
      </c>
      <c r="I53" s="76"/>
      <c r="J53" s="46" t="s">
        <v>290</v>
      </c>
      <c r="K53" s="46" t="s">
        <v>156</v>
      </c>
      <c r="L53" s="77">
        <v>9</v>
      </c>
    </row>
    <row r="54" spans="1:12" s="78" customFormat="1" ht="22.5" outlineLevel="4">
      <c r="A54" s="73" t="s">
        <v>304</v>
      </c>
      <c r="B54" s="46" t="s">
        <v>1069</v>
      </c>
      <c r="C54" s="46" t="s">
        <v>1070</v>
      </c>
      <c r="D54" s="74" t="s">
        <v>48</v>
      </c>
      <c r="E54" s="74" t="s">
        <v>9</v>
      </c>
      <c r="F54" s="75">
        <v>2.65</v>
      </c>
      <c r="G54" s="46">
        <v>16200</v>
      </c>
      <c r="H54" s="76">
        <v>9096</v>
      </c>
      <c r="I54" s="76"/>
      <c r="J54" s="46" t="s">
        <v>290</v>
      </c>
      <c r="K54" s="46" t="s">
        <v>156</v>
      </c>
      <c r="L54" s="77">
        <v>9</v>
      </c>
    </row>
    <row r="55" spans="1:12" s="78" customFormat="1" ht="33.75" outlineLevel="4">
      <c r="A55" s="73" t="s">
        <v>285</v>
      </c>
      <c r="B55" s="46" t="s">
        <v>1035</v>
      </c>
      <c r="C55" s="46" t="s">
        <v>1034</v>
      </c>
      <c r="D55" s="74" t="s">
        <v>48</v>
      </c>
      <c r="E55" s="74" t="s">
        <v>9</v>
      </c>
      <c r="F55" s="75">
        <v>2.45</v>
      </c>
      <c r="G55" s="46">
        <v>18480</v>
      </c>
      <c r="H55" s="76">
        <v>8937</v>
      </c>
      <c r="I55" s="76"/>
      <c r="J55" s="46" t="s">
        <v>2109</v>
      </c>
      <c r="K55" s="46" t="s">
        <v>156</v>
      </c>
      <c r="L55" s="77">
        <v>9</v>
      </c>
    </row>
    <row r="56" spans="1:12" s="78" customFormat="1" ht="22.5" outlineLevel="4">
      <c r="A56" s="73" t="s">
        <v>303</v>
      </c>
      <c r="B56" s="46" t="s">
        <v>1071</v>
      </c>
      <c r="C56" s="46" t="s">
        <v>1072</v>
      </c>
      <c r="D56" s="74" t="s">
        <v>48</v>
      </c>
      <c r="E56" s="74" t="s">
        <v>2</v>
      </c>
      <c r="F56" s="75">
        <v>3.433</v>
      </c>
      <c r="G56" s="46">
        <v>12000</v>
      </c>
      <c r="H56" s="76">
        <v>6233</v>
      </c>
      <c r="I56" s="76"/>
      <c r="J56" s="46" t="s">
        <v>290</v>
      </c>
      <c r="K56" s="46" t="s">
        <v>156</v>
      </c>
      <c r="L56" s="77">
        <v>9</v>
      </c>
    </row>
    <row r="57" spans="1:12" s="78" customFormat="1" ht="22.5" outlineLevel="4">
      <c r="A57" s="73" t="s">
        <v>299</v>
      </c>
      <c r="B57" s="46" t="s">
        <v>1073</v>
      </c>
      <c r="C57" s="46" t="s">
        <v>1074</v>
      </c>
      <c r="D57" s="74" t="s">
        <v>48</v>
      </c>
      <c r="E57" s="74" t="s">
        <v>9</v>
      </c>
      <c r="F57" s="75">
        <v>2.4315</v>
      </c>
      <c r="G57" s="46">
        <v>15480</v>
      </c>
      <c r="H57" s="76">
        <v>8922</v>
      </c>
      <c r="I57" s="76"/>
      <c r="J57" s="46" t="s">
        <v>290</v>
      </c>
      <c r="K57" s="46" t="s">
        <v>156</v>
      </c>
      <c r="L57" s="77">
        <v>9</v>
      </c>
    </row>
    <row r="58" spans="1:12" s="78" customFormat="1" ht="33.75" outlineLevel="4">
      <c r="A58" s="73" t="s">
        <v>298</v>
      </c>
      <c r="B58" s="46" t="s">
        <v>1075</v>
      </c>
      <c r="C58" s="46" t="s">
        <v>1076</v>
      </c>
      <c r="D58" s="74" t="s">
        <v>48</v>
      </c>
      <c r="E58" s="74" t="s">
        <v>2</v>
      </c>
      <c r="F58" s="75">
        <v>2.532</v>
      </c>
      <c r="G58" s="46">
        <v>25980</v>
      </c>
      <c r="H58" s="76">
        <v>5513</v>
      </c>
      <c r="I58" s="76"/>
      <c r="J58" s="46" t="s">
        <v>290</v>
      </c>
      <c r="K58" s="46" t="s">
        <v>156</v>
      </c>
      <c r="L58" s="77">
        <v>9</v>
      </c>
    </row>
    <row r="59" spans="1:12" s="78" customFormat="1" ht="33.75" outlineLevel="4">
      <c r="A59" s="73" t="s">
        <v>297</v>
      </c>
      <c r="B59" s="46" t="s">
        <v>1077</v>
      </c>
      <c r="C59" s="46" t="s">
        <v>1078</v>
      </c>
      <c r="D59" s="74" t="s">
        <v>48</v>
      </c>
      <c r="E59" s="74" t="s">
        <v>9</v>
      </c>
      <c r="F59" s="75">
        <v>2.665</v>
      </c>
      <c r="G59" s="46">
        <v>26400</v>
      </c>
      <c r="H59" s="76">
        <v>9108</v>
      </c>
      <c r="I59" s="76"/>
      <c r="J59" s="46" t="s">
        <v>290</v>
      </c>
      <c r="K59" s="46" t="s">
        <v>156</v>
      </c>
      <c r="L59" s="77">
        <v>9</v>
      </c>
    </row>
    <row r="60" spans="1:12" s="78" customFormat="1" ht="45" outlineLevel="4">
      <c r="A60" s="73" t="s">
        <v>294</v>
      </c>
      <c r="B60" s="46" t="s">
        <v>1079</v>
      </c>
      <c r="C60" s="46" t="s">
        <v>1080</v>
      </c>
      <c r="D60" s="74" t="s">
        <v>48</v>
      </c>
      <c r="E60" s="74" t="s">
        <v>9</v>
      </c>
      <c r="F60" s="75">
        <v>3.565</v>
      </c>
      <c r="G60" s="46">
        <v>24390</v>
      </c>
      <c r="H60" s="76">
        <v>9827</v>
      </c>
      <c r="I60" s="76"/>
      <c r="J60" s="46" t="s">
        <v>290</v>
      </c>
      <c r="K60" s="46" t="s">
        <v>156</v>
      </c>
      <c r="L60" s="77">
        <v>9</v>
      </c>
    </row>
    <row r="61" spans="1:12" s="78" customFormat="1" ht="33.75" outlineLevel="4">
      <c r="A61" s="73" t="s">
        <v>293</v>
      </c>
      <c r="B61" s="46" t="s">
        <v>1081</v>
      </c>
      <c r="C61" s="46" t="s">
        <v>1082</v>
      </c>
      <c r="D61" s="74" t="s">
        <v>48</v>
      </c>
      <c r="E61" s="74" t="s">
        <v>9</v>
      </c>
      <c r="F61" s="75">
        <v>2.699</v>
      </c>
      <c r="G61" s="46">
        <v>24000</v>
      </c>
      <c r="H61" s="76">
        <v>9136</v>
      </c>
      <c r="I61" s="76"/>
      <c r="J61" s="46" t="s">
        <v>290</v>
      </c>
      <c r="K61" s="46" t="s">
        <v>156</v>
      </c>
      <c r="L61" s="77">
        <v>9</v>
      </c>
    </row>
    <row r="62" spans="1:12" s="78" customFormat="1" ht="22.5" outlineLevel="4">
      <c r="A62" s="118" t="s">
        <v>427</v>
      </c>
      <c r="B62" s="119" t="s">
        <v>1304</v>
      </c>
      <c r="C62" s="119" t="s">
        <v>1303</v>
      </c>
      <c r="D62" s="120" t="s">
        <v>48</v>
      </c>
      <c r="E62" s="120" t="s">
        <v>9</v>
      </c>
      <c r="F62" s="121">
        <v>2.333</v>
      </c>
      <c r="G62" s="119">
        <v>18125</v>
      </c>
      <c r="H62" s="122">
        <v>8843</v>
      </c>
      <c r="I62" s="122"/>
      <c r="J62" s="119" t="s">
        <v>290</v>
      </c>
      <c r="K62" s="119" t="s">
        <v>156</v>
      </c>
      <c r="L62" s="123">
        <v>9</v>
      </c>
    </row>
    <row r="63" spans="1:12" s="78" customFormat="1" ht="45.75" outlineLevel="4" thickBot="1">
      <c r="A63" s="84" t="s">
        <v>291</v>
      </c>
      <c r="B63" s="85" t="s">
        <v>1083</v>
      </c>
      <c r="C63" s="85" t="s">
        <v>1084</v>
      </c>
      <c r="D63" s="86" t="s">
        <v>48</v>
      </c>
      <c r="E63" s="86" t="s">
        <v>9</v>
      </c>
      <c r="F63" s="87">
        <v>4.2665</v>
      </c>
      <c r="G63" s="85">
        <v>16200</v>
      </c>
      <c r="H63" s="88">
        <v>10388</v>
      </c>
      <c r="I63" s="88"/>
      <c r="J63" s="85" t="s">
        <v>290</v>
      </c>
      <c r="K63" s="85" t="s">
        <v>156</v>
      </c>
      <c r="L63" s="89">
        <v>9</v>
      </c>
    </row>
    <row r="64" spans="1:12" s="94" customFormat="1" ht="12.75" outlineLevel="3" thickTop="1">
      <c r="A64" s="124"/>
      <c r="B64" s="125"/>
      <c r="C64" s="126"/>
      <c r="D64" s="127"/>
      <c r="E64" s="127"/>
      <c r="F64" s="230"/>
      <c r="G64" s="231"/>
      <c r="H64" s="200">
        <f>SUBTOTAL(9,H44:H63)</f>
        <v>147010</v>
      </c>
      <c r="I64" s="200">
        <f>SUBTOTAL(9,I44:I63)</f>
        <v>0</v>
      </c>
      <c r="J64" s="125" t="s">
        <v>934</v>
      </c>
      <c r="K64" s="125"/>
      <c r="L64" s="252"/>
    </row>
    <row r="65" spans="1:12" s="94" customFormat="1" ht="12.75" outlineLevel="2" thickBot="1">
      <c r="A65" s="108"/>
      <c r="B65" s="109">
        <f>SUBTOTAL(3,B44:B63)</f>
        <v>20</v>
      </c>
      <c r="C65" s="110"/>
      <c r="D65" s="111"/>
      <c r="E65" s="111"/>
      <c r="F65" s="228"/>
      <c r="G65" s="229"/>
      <c r="H65" s="199"/>
      <c r="I65" s="199"/>
      <c r="J65" s="109" t="s">
        <v>877</v>
      </c>
      <c r="K65" s="109"/>
      <c r="L65" s="251"/>
    </row>
    <row r="66" spans="1:12" s="78" customFormat="1" ht="23.25" outlineLevel="4" thickTop="1">
      <c r="A66" s="112" t="s">
        <v>335</v>
      </c>
      <c r="B66" s="113" t="s">
        <v>1085</v>
      </c>
      <c r="C66" s="113" t="s">
        <v>1086</v>
      </c>
      <c r="D66" s="114" t="s">
        <v>48</v>
      </c>
      <c r="E66" s="114" t="s">
        <v>9</v>
      </c>
      <c r="F66" s="115">
        <v>3.999</v>
      </c>
      <c r="G66" s="113">
        <v>27720</v>
      </c>
      <c r="H66" s="116">
        <v>10461</v>
      </c>
      <c r="I66" s="116"/>
      <c r="J66" s="113" t="s">
        <v>310</v>
      </c>
      <c r="K66" s="113" t="s">
        <v>156</v>
      </c>
      <c r="L66" s="117">
        <v>4</v>
      </c>
    </row>
    <row r="67" spans="1:12" s="78" customFormat="1" ht="33.75" outlineLevel="4">
      <c r="A67" s="73" t="s">
        <v>334</v>
      </c>
      <c r="B67" s="46" t="s">
        <v>1087</v>
      </c>
      <c r="C67" s="46" t="s">
        <v>1088</v>
      </c>
      <c r="D67" s="74" t="s">
        <v>48</v>
      </c>
      <c r="E67" s="74" t="s">
        <v>9</v>
      </c>
      <c r="F67" s="75">
        <v>5.499</v>
      </c>
      <c r="G67" s="46">
        <v>19608</v>
      </c>
      <c r="H67" s="76">
        <v>12260</v>
      </c>
      <c r="I67" s="76"/>
      <c r="J67" s="46" t="s">
        <v>310</v>
      </c>
      <c r="K67" s="46" t="s">
        <v>156</v>
      </c>
      <c r="L67" s="77">
        <v>4</v>
      </c>
    </row>
    <row r="68" spans="1:12" s="78" customFormat="1" ht="12" outlineLevel="4">
      <c r="A68" s="73" t="s">
        <v>332</v>
      </c>
      <c r="B68" s="46" t="s">
        <v>1089</v>
      </c>
      <c r="C68" s="46" t="s">
        <v>1090</v>
      </c>
      <c r="D68" s="74" t="s">
        <v>48</v>
      </c>
      <c r="E68" s="74" t="s">
        <v>2</v>
      </c>
      <c r="F68" s="75">
        <v>2.666</v>
      </c>
      <c r="G68" s="46">
        <v>15000</v>
      </c>
      <c r="H68" s="76">
        <v>6413</v>
      </c>
      <c r="I68" s="76"/>
      <c r="J68" s="46" t="s">
        <v>310</v>
      </c>
      <c r="K68" s="46" t="s">
        <v>156</v>
      </c>
      <c r="L68" s="77">
        <v>4</v>
      </c>
    </row>
    <row r="69" spans="1:12" s="78" customFormat="1" ht="33.75" outlineLevel="4">
      <c r="A69" s="73" t="s">
        <v>329</v>
      </c>
      <c r="B69" s="46" t="s">
        <v>1091</v>
      </c>
      <c r="C69" s="46" t="s">
        <v>1092</v>
      </c>
      <c r="D69" s="74" t="s">
        <v>48</v>
      </c>
      <c r="E69" s="74" t="s">
        <v>9</v>
      </c>
      <c r="F69" s="75">
        <v>4.249</v>
      </c>
      <c r="G69" s="46">
        <v>19260</v>
      </c>
      <c r="H69" s="76">
        <v>10967</v>
      </c>
      <c r="I69" s="76"/>
      <c r="J69" s="46" t="s">
        <v>310</v>
      </c>
      <c r="K69" s="46" t="s">
        <v>156</v>
      </c>
      <c r="L69" s="77">
        <v>4</v>
      </c>
    </row>
    <row r="70" spans="1:12" s="78" customFormat="1" ht="33.75" outlineLevel="4">
      <c r="A70" s="73" t="s">
        <v>327</v>
      </c>
      <c r="B70" s="46" t="s">
        <v>328</v>
      </c>
      <c r="C70" s="46" t="s">
        <v>1093</v>
      </c>
      <c r="D70" s="74" t="s">
        <v>48</v>
      </c>
      <c r="E70" s="74" t="s">
        <v>2</v>
      </c>
      <c r="F70" s="75">
        <v>3.999</v>
      </c>
      <c r="G70" s="46">
        <v>20580</v>
      </c>
      <c r="H70" s="76">
        <v>7974</v>
      </c>
      <c r="I70" s="76"/>
      <c r="J70" s="46" t="s">
        <v>310</v>
      </c>
      <c r="K70" s="46" t="s">
        <v>156</v>
      </c>
      <c r="L70" s="77">
        <v>4</v>
      </c>
    </row>
    <row r="71" spans="1:12" s="78" customFormat="1" ht="33.75" outlineLevel="4">
      <c r="A71" s="73" t="s">
        <v>326</v>
      </c>
      <c r="B71" s="46" t="s">
        <v>1094</v>
      </c>
      <c r="C71" s="46" t="s">
        <v>1095</v>
      </c>
      <c r="D71" s="74" t="s">
        <v>48</v>
      </c>
      <c r="E71" s="74" t="s">
        <v>41</v>
      </c>
      <c r="F71" s="75">
        <v>1.166</v>
      </c>
      <c r="G71" s="46">
        <v>19500</v>
      </c>
      <c r="H71" s="76">
        <v>3441</v>
      </c>
      <c r="I71" s="76"/>
      <c r="J71" s="46" t="s">
        <v>310</v>
      </c>
      <c r="K71" s="46" t="s">
        <v>156</v>
      </c>
      <c r="L71" s="77">
        <v>4</v>
      </c>
    </row>
    <row r="72" spans="1:12" s="78" customFormat="1" ht="33.75" outlineLevel="4">
      <c r="A72" s="73" t="s">
        <v>322</v>
      </c>
      <c r="B72" s="46" t="s">
        <v>112</v>
      </c>
      <c r="C72" s="46" t="s">
        <v>1097</v>
      </c>
      <c r="D72" s="74" t="s">
        <v>48</v>
      </c>
      <c r="E72" s="74" t="s">
        <v>9</v>
      </c>
      <c r="F72" s="75">
        <v>1.666</v>
      </c>
      <c r="G72" s="46">
        <v>19460</v>
      </c>
      <c r="H72" s="76">
        <v>6777</v>
      </c>
      <c r="I72" s="76"/>
      <c r="J72" s="46" t="s">
        <v>310</v>
      </c>
      <c r="K72" s="46" t="s">
        <v>156</v>
      </c>
      <c r="L72" s="77">
        <v>4</v>
      </c>
    </row>
    <row r="73" spans="1:12" s="78" customFormat="1" ht="45" outlineLevel="4">
      <c r="A73" s="73" t="s">
        <v>321</v>
      </c>
      <c r="B73" s="46" t="s">
        <v>1098</v>
      </c>
      <c r="C73" s="46" t="s">
        <v>1099</v>
      </c>
      <c r="D73" s="74" t="s">
        <v>48</v>
      </c>
      <c r="E73" s="74" t="s">
        <v>2</v>
      </c>
      <c r="F73" s="75">
        <v>2.665</v>
      </c>
      <c r="G73" s="46">
        <v>15600</v>
      </c>
      <c r="H73" s="76">
        <v>6571</v>
      </c>
      <c r="I73" s="76"/>
      <c r="J73" s="46" t="s">
        <v>310</v>
      </c>
      <c r="K73" s="46" t="s">
        <v>156</v>
      </c>
      <c r="L73" s="77">
        <v>4</v>
      </c>
    </row>
    <row r="74" spans="1:12" s="78" customFormat="1" ht="33.75" outlineLevel="4">
      <c r="A74" s="73" t="s">
        <v>317</v>
      </c>
      <c r="B74" s="46" t="s">
        <v>1100</v>
      </c>
      <c r="C74" s="46" t="s">
        <v>1101</v>
      </c>
      <c r="D74" s="74" t="s">
        <v>48</v>
      </c>
      <c r="E74" s="74" t="s">
        <v>2</v>
      </c>
      <c r="F74" s="75">
        <v>2.666</v>
      </c>
      <c r="G74" s="46">
        <v>18187</v>
      </c>
      <c r="H74" s="76">
        <v>6469</v>
      </c>
      <c r="I74" s="76"/>
      <c r="J74" s="46" t="s">
        <v>310</v>
      </c>
      <c r="K74" s="46" t="s">
        <v>156</v>
      </c>
      <c r="L74" s="77">
        <v>4</v>
      </c>
    </row>
    <row r="75" spans="1:12" s="78" customFormat="1" ht="33.75" outlineLevel="4">
      <c r="A75" s="73" t="s">
        <v>314</v>
      </c>
      <c r="B75" s="46" t="s">
        <v>315</v>
      </c>
      <c r="C75" s="46" t="s">
        <v>1102</v>
      </c>
      <c r="D75" s="74" t="s">
        <v>48</v>
      </c>
      <c r="E75" s="74" t="s">
        <v>9</v>
      </c>
      <c r="F75" s="75">
        <v>3.916</v>
      </c>
      <c r="G75" s="46">
        <v>13912</v>
      </c>
      <c r="H75" s="76">
        <v>10269</v>
      </c>
      <c r="I75" s="76"/>
      <c r="J75" s="46" t="s">
        <v>310</v>
      </c>
      <c r="K75" s="46" t="s">
        <v>156</v>
      </c>
      <c r="L75" s="77">
        <v>4</v>
      </c>
    </row>
    <row r="76" spans="1:12" s="78" customFormat="1" ht="22.5" outlineLevel="4">
      <c r="A76" s="73" t="s">
        <v>313</v>
      </c>
      <c r="B76" s="46" t="s">
        <v>1104</v>
      </c>
      <c r="C76" s="46" t="s">
        <v>1103</v>
      </c>
      <c r="D76" s="74" t="s">
        <v>48</v>
      </c>
      <c r="E76" s="74" t="s">
        <v>2</v>
      </c>
      <c r="F76" s="75">
        <v>3.332</v>
      </c>
      <c r="G76" s="46">
        <v>20280</v>
      </c>
      <c r="H76" s="76">
        <v>7409</v>
      </c>
      <c r="I76" s="76"/>
      <c r="J76" s="46" t="s">
        <v>310</v>
      </c>
      <c r="K76" s="46" t="s">
        <v>156</v>
      </c>
      <c r="L76" s="77">
        <v>4</v>
      </c>
    </row>
    <row r="77" spans="1:12" s="78" customFormat="1" ht="45" outlineLevel="4">
      <c r="A77" s="73" t="s">
        <v>337</v>
      </c>
      <c r="B77" s="46" t="s">
        <v>1106</v>
      </c>
      <c r="C77" s="46" t="s">
        <v>1105</v>
      </c>
      <c r="D77" s="74" t="s">
        <v>49</v>
      </c>
      <c r="E77" s="74" t="s">
        <v>9</v>
      </c>
      <c r="F77" s="75">
        <v>1.665</v>
      </c>
      <c r="G77" s="46">
        <v>14904</v>
      </c>
      <c r="H77" s="76">
        <v>4422</v>
      </c>
      <c r="I77" s="76"/>
      <c r="J77" s="46" t="s">
        <v>310</v>
      </c>
      <c r="K77" s="46" t="s">
        <v>156</v>
      </c>
      <c r="L77" s="77">
        <v>9</v>
      </c>
    </row>
    <row r="78" spans="1:12" s="78" customFormat="1" ht="45" outlineLevel="4">
      <c r="A78" s="73" t="s">
        <v>336</v>
      </c>
      <c r="B78" s="46" t="s">
        <v>1108</v>
      </c>
      <c r="C78" s="46" t="s">
        <v>1107</v>
      </c>
      <c r="D78" s="74" t="s">
        <v>49</v>
      </c>
      <c r="E78" s="74" t="s">
        <v>9</v>
      </c>
      <c r="F78" s="75">
        <v>1.666</v>
      </c>
      <c r="G78" s="46">
        <v>18900</v>
      </c>
      <c r="H78" s="76">
        <v>4423</v>
      </c>
      <c r="I78" s="76"/>
      <c r="J78" s="46" t="s">
        <v>310</v>
      </c>
      <c r="K78" s="46" t="s">
        <v>156</v>
      </c>
      <c r="L78" s="77">
        <v>9</v>
      </c>
    </row>
    <row r="79" spans="1:12" s="78" customFormat="1" ht="45" outlineLevel="4">
      <c r="A79" s="73" t="s">
        <v>333</v>
      </c>
      <c r="B79" s="46" t="s">
        <v>1109</v>
      </c>
      <c r="C79" s="46" t="s">
        <v>1110</v>
      </c>
      <c r="D79" s="74" t="s">
        <v>48</v>
      </c>
      <c r="E79" s="74" t="s">
        <v>2</v>
      </c>
      <c r="F79" s="75">
        <v>1.866</v>
      </c>
      <c r="G79" s="46">
        <v>18119</v>
      </c>
      <c r="H79" s="76">
        <v>3037</v>
      </c>
      <c r="I79" s="76"/>
      <c r="J79" s="46" t="s">
        <v>310</v>
      </c>
      <c r="K79" s="46" t="s">
        <v>156</v>
      </c>
      <c r="L79" s="77">
        <v>9</v>
      </c>
    </row>
    <row r="80" spans="1:12" s="78" customFormat="1" ht="33.75" outlineLevel="4">
      <c r="A80" s="73" t="s">
        <v>331</v>
      </c>
      <c r="B80" s="46" t="s">
        <v>1111</v>
      </c>
      <c r="C80" s="46" t="s">
        <v>1112</v>
      </c>
      <c r="D80" s="74" t="s">
        <v>48</v>
      </c>
      <c r="E80" s="74" t="s">
        <v>9</v>
      </c>
      <c r="F80" s="75">
        <v>3.482</v>
      </c>
      <c r="G80" s="46">
        <v>21288</v>
      </c>
      <c r="H80" s="76">
        <v>9761</v>
      </c>
      <c r="I80" s="76"/>
      <c r="J80" s="46" t="s">
        <v>310</v>
      </c>
      <c r="K80" s="46" t="s">
        <v>156</v>
      </c>
      <c r="L80" s="77">
        <v>9</v>
      </c>
    </row>
    <row r="81" spans="1:12" s="78" customFormat="1" ht="56.25" outlineLevel="4">
      <c r="A81" s="73" t="s">
        <v>330</v>
      </c>
      <c r="B81" s="46" t="s">
        <v>1113</v>
      </c>
      <c r="C81" s="46" t="s">
        <v>1114</v>
      </c>
      <c r="D81" s="74" t="s">
        <v>48</v>
      </c>
      <c r="E81" s="74" t="s">
        <v>9</v>
      </c>
      <c r="F81" s="75">
        <v>2.665</v>
      </c>
      <c r="G81" s="46">
        <v>9532</v>
      </c>
      <c r="H81" s="76">
        <v>9108</v>
      </c>
      <c r="I81" s="76"/>
      <c r="J81" s="46" t="s">
        <v>310</v>
      </c>
      <c r="K81" s="46" t="s">
        <v>156</v>
      </c>
      <c r="L81" s="77">
        <v>9</v>
      </c>
    </row>
    <row r="82" spans="1:12" s="78" customFormat="1" ht="22.5" outlineLevel="4">
      <c r="A82" s="73" t="s">
        <v>325</v>
      </c>
      <c r="B82" s="46" t="s">
        <v>1115</v>
      </c>
      <c r="C82" s="46" t="s">
        <v>1116</v>
      </c>
      <c r="D82" s="74" t="s">
        <v>48</v>
      </c>
      <c r="E82" s="74" t="s">
        <v>9</v>
      </c>
      <c r="F82" s="75">
        <v>2.166</v>
      </c>
      <c r="G82" s="46">
        <v>25000</v>
      </c>
      <c r="H82" s="76">
        <v>8710</v>
      </c>
      <c r="I82" s="76"/>
      <c r="J82" s="46" t="s">
        <v>310</v>
      </c>
      <c r="K82" s="46" t="s">
        <v>156</v>
      </c>
      <c r="L82" s="77">
        <v>9</v>
      </c>
    </row>
    <row r="83" spans="1:12" s="78" customFormat="1" ht="33.75" outlineLevel="4">
      <c r="A83" s="73" t="s">
        <v>319</v>
      </c>
      <c r="B83" s="46" t="s">
        <v>1119</v>
      </c>
      <c r="C83" s="46" t="s">
        <v>1120</v>
      </c>
      <c r="D83" s="74" t="s">
        <v>48</v>
      </c>
      <c r="E83" s="74" t="s">
        <v>9</v>
      </c>
      <c r="F83" s="75">
        <v>3.665</v>
      </c>
      <c r="G83" s="46">
        <v>19152</v>
      </c>
      <c r="H83" s="76">
        <v>9907</v>
      </c>
      <c r="I83" s="76"/>
      <c r="J83" s="46" t="s">
        <v>310</v>
      </c>
      <c r="K83" s="46" t="s">
        <v>156</v>
      </c>
      <c r="L83" s="77">
        <v>9</v>
      </c>
    </row>
    <row r="84" spans="1:12" s="78" customFormat="1" ht="22.5" outlineLevel="4">
      <c r="A84" s="73" t="s">
        <v>318</v>
      </c>
      <c r="B84" s="46" t="s">
        <v>1121</v>
      </c>
      <c r="C84" s="46" t="s">
        <v>1122</v>
      </c>
      <c r="D84" s="74" t="s">
        <v>48</v>
      </c>
      <c r="E84" s="74" t="s">
        <v>9</v>
      </c>
      <c r="F84" s="75">
        <v>1.133</v>
      </c>
      <c r="G84" s="46">
        <v>9874</v>
      </c>
      <c r="H84" s="76">
        <v>3997</v>
      </c>
      <c r="I84" s="76"/>
      <c r="J84" s="46" t="s">
        <v>310</v>
      </c>
      <c r="K84" s="46" t="s">
        <v>156</v>
      </c>
      <c r="L84" s="77">
        <v>9</v>
      </c>
    </row>
    <row r="85" spans="1:12" s="78" customFormat="1" ht="33.75" outlineLevel="4">
      <c r="A85" s="73" t="s">
        <v>316</v>
      </c>
      <c r="B85" s="46" t="s">
        <v>1123</v>
      </c>
      <c r="C85" s="46" t="s">
        <v>1124</v>
      </c>
      <c r="D85" s="74" t="s">
        <v>48</v>
      </c>
      <c r="E85" s="74" t="s">
        <v>2</v>
      </c>
      <c r="F85" s="75">
        <v>1.133</v>
      </c>
      <c r="G85" s="46">
        <v>12238</v>
      </c>
      <c r="H85" s="76">
        <v>2451</v>
      </c>
      <c r="I85" s="76"/>
      <c r="J85" s="46" t="s">
        <v>310</v>
      </c>
      <c r="K85" s="46" t="s">
        <v>156</v>
      </c>
      <c r="L85" s="77">
        <v>9</v>
      </c>
    </row>
    <row r="86" spans="1:12" s="78" customFormat="1" ht="33.75" outlineLevel="4">
      <c r="A86" s="73" t="s">
        <v>312</v>
      </c>
      <c r="B86" s="46" t="s">
        <v>1125</v>
      </c>
      <c r="C86" s="46" t="s">
        <v>1126</v>
      </c>
      <c r="D86" s="74" t="s">
        <v>48</v>
      </c>
      <c r="E86" s="74" t="s">
        <v>9</v>
      </c>
      <c r="F86" s="75">
        <v>3.665</v>
      </c>
      <c r="G86" s="46">
        <v>20700</v>
      </c>
      <c r="H86" s="76">
        <v>9907</v>
      </c>
      <c r="I86" s="76"/>
      <c r="J86" s="46" t="s">
        <v>310</v>
      </c>
      <c r="K86" s="46" t="s">
        <v>156</v>
      </c>
      <c r="L86" s="77">
        <v>9</v>
      </c>
    </row>
    <row r="87" spans="1:12" s="78" customFormat="1" ht="22.5" outlineLevel="4">
      <c r="A87" s="73" t="s">
        <v>311</v>
      </c>
      <c r="B87" s="46" t="s">
        <v>1127</v>
      </c>
      <c r="C87" s="46" t="s">
        <v>1128</v>
      </c>
      <c r="D87" s="74" t="s">
        <v>48</v>
      </c>
      <c r="E87" s="74" t="s">
        <v>2</v>
      </c>
      <c r="F87" s="75">
        <v>2.665</v>
      </c>
      <c r="G87" s="46">
        <v>14640</v>
      </c>
      <c r="H87" s="76">
        <v>5619</v>
      </c>
      <c r="I87" s="76"/>
      <c r="J87" s="46" t="s">
        <v>310</v>
      </c>
      <c r="K87" s="46" t="s">
        <v>156</v>
      </c>
      <c r="L87" s="77">
        <v>9</v>
      </c>
    </row>
    <row r="88" spans="1:12" s="78" customFormat="1" ht="45.75" outlineLevel="4" thickBot="1">
      <c r="A88" s="84" t="s">
        <v>309</v>
      </c>
      <c r="B88" s="85" t="s">
        <v>1129</v>
      </c>
      <c r="C88" s="85" t="s">
        <v>1130</v>
      </c>
      <c r="D88" s="86" t="s">
        <v>48</v>
      </c>
      <c r="E88" s="86" t="s">
        <v>41</v>
      </c>
      <c r="F88" s="87">
        <v>1.75</v>
      </c>
      <c r="G88" s="85">
        <v>13860</v>
      </c>
      <c r="H88" s="88">
        <v>2171</v>
      </c>
      <c r="I88" s="88"/>
      <c r="J88" s="85" t="s">
        <v>310</v>
      </c>
      <c r="K88" s="85" t="s">
        <v>156</v>
      </c>
      <c r="L88" s="89">
        <v>9</v>
      </c>
    </row>
    <row r="89" spans="1:12" s="94" customFormat="1" ht="12.75" outlineLevel="3" thickTop="1">
      <c r="A89" s="104"/>
      <c r="B89" s="105"/>
      <c r="C89" s="106"/>
      <c r="D89" s="107"/>
      <c r="E89" s="107"/>
      <c r="F89" s="226"/>
      <c r="G89" s="227"/>
      <c r="H89" s="198">
        <f>SUBTOTAL(9,H66:H88)</f>
        <v>162524</v>
      </c>
      <c r="I89" s="198">
        <f>SUBTOTAL(9,I66:I88)</f>
        <v>0</v>
      </c>
      <c r="J89" s="105" t="s">
        <v>935</v>
      </c>
      <c r="K89" s="105"/>
      <c r="L89" s="250"/>
    </row>
    <row r="90" spans="1:12" s="94" customFormat="1" ht="12.75" outlineLevel="2" thickBot="1">
      <c r="A90" s="108"/>
      <c r="B90" s="109">
        <f>SUBTOTAL(3,B66:B88)</f>
        <v>23</v>
      </c>
      <c r="C90" s="110"/>
      <c r="D90" s="111"/>
      <c r="E90" s="111"/>
      <c r="F90" s="228"/>
      <c r="G90" s="229"/>
      <c r="H90" s="199"/>
      <c r="I90" s="199"/>
      <c r="J90" s="109" t="s">
        <v>878</v>
      </c>
      <c r="K90" s="109"/>
      <c r="L90" s="251"/>
    </row>
    <row r="91" spans="1:12" s="78" customFormat="1" ht="34.5" outlineLevel="4" thickTop="1">
      <c r="A91" s="112" t="s">
        <v>343</v>
      </c>
      <c r="B91" s="113" t="s">
        <v>1131</v>
      </c>
      <c r="C91" s="113" t="s">
        <v>1132</v>
      </c>
      <c r="D91" s="114" t="s">
        <v>48</v>
      </c>
      <c r="E91" s="114" t="s">
        <v>2</v>
      </c>
      <c r="F91" s="115">
        <v>2</v>
      </c>
      <c r="G91" s="113">
        <v>16080</v>
      </c>
      <c r="H91" s="116">
        <v>5730</v>
      </c>
      <c r="I91" s="116"/>
      <c r="J91" s="113" t="s">
        <v>339</v>
      </c>
      <c r="K91" s="113" t="s">
        <v>156</v>
      </c>
      <c r="L91" s="117">
        <v>4</v>
      </c>
    </row>
    <row r="92" spans="1:12" s="78" customFormat="1" ht="22.5" outlineLevel="4">
      <c r="A92" s="73" t="s">
        <v>340</v>
      </c>
      <c r="B92" s="46" t="s">
        <v>1133</v>
      </c>
      <c r="C92" s="46" t="s">
        <v>1134</v>
      </c>
      <c r="D92" s="74" t="s">
        <v>48</v>
      </c>
      <c r="E92" s="74" t="s">
        <v>2</v>
      </c>
      <c r="F92" s="75">
        <v>2</v>
      </c>
      <c r="G92" s="46">
        <v>15960</v>
      </c>
      <c r="H92" s="76">
        <v>5746</v>
      </c>
      <c r="I92" s="76"/>
      <c r="J92" s="46" t="s">
        <v>339</v>
      </c>
      <c r="K92" s="46" t="s">
        <v>156</v>
      </c>
      <c r="L92" s="77">
        <v>4</v>
      </c>
    </row>
    <row r="93" spans="1:12" s="78" customFormat="1" ht="22.5" outlineLevel="4">
      <c r="A93" s="73" t="s">
        <v>344</v>
      </c>
      <c r="B93" s="46" t="s">
        <v>1135</v>
      </c>
      <c r="C93" s="46" t="s">
        <v>1136</v>
      </c>
      <c r="D93" s="74" t="s">
        <v>48</v>
      </c>
      <c r="E93" s="74" t="s">
        <v>9</v>
      </c>
      <c r="F93" s="75">
        <v>2.166</v>
      </c>
      <c r="G93" s="46">
        <v>30480</v>
      </c>
      <c r="H93" s="76">
        <v>8710</v>
      </c>
      <c r="I93" s="76"/>
      <c r="J93" s="46" t="s">
        <v>339</v>
      </c>
      <c r="K93" s="46" t="s">
        <v>156</v>
      </c>
      <c r="L93" s="77">
        <v>9</v>
      </c>
    </row>
    <row r="94" spans="1:12" ht="22.5" outlineLevel="4">
      <c r="A94" s="128" t="s">
        <v>342</v>
      </c>
      <c r="B94" s="129" t="s">
        <v>1138</v>
      </c>
      <c r="C94" s="46" t="s">
        <v>1137</v>
      </c>
      <c r="D94" s="130" t="s">
        <v>48</v>
      </c>
      <c r="E94" s="130" t="s">
        <v>9</v>
      </c>
      <c r="F94" s="171">
        <v>2.5</v>
      </c>
      <c r="G94" s="169">
        <v>30000</v>
      </c>
      <c r="H94" s="172">
        <v>8976</v>
      </c>
      <c r="I94" s="172"/>
      <c r="J94" s="129" t="s">
        <v>339</v>
      </c>
      <c r="K94" s="129" t="s">
        <v>156</v>
      </c>
      <c r="L94" s="173">
        <v>9</v>
      </c>
    </row>
    <row r="95" spans="1:12" s="78" customFormat="1" ht="45" outlineLevel="4">
      <c r="A95" s="73" t="s">
        <v>341</v>
      </c>
      <c r="B95" s="46" t="s">
        <v>1139</v>
      </c>
      <c r="C95" s="46" t="s">
        <v>1140</v>
      </c>
      <c r="D95" s="74" t="s">
        <v>48</v>
      </c>
      <c r="E95" s="74" t="s">
        <v>2</v>
      </c>
      <c r="F95" s="75">
        <v>2.541</v>
      </c>
      <c r="G95" s="46">
        <v>24120</v>
      </c>
      <c r="H95" s="76">
        <v>5520</v>
      </c>
      <c r="I95" s="76"/>
      <c r="J95" s="46" t="s">
        <v>339</v>
      </c>
      <c r="K95" s="46" t="s">
        <v>156</v>
      </c>
      <c r="L95" s="77">
        <v>9</v>
      </c>
    </row>
    <row r="96" spans="1:12" s="78" customFormat="1" ht="23.25" outlineLevel="4" thickBot="1">
      <c r="A96" s="84" t="s">
        <v>338</v>
      </c>
      <c r="B96" s="85" t="s">
        <v>1141</v>
      </c>
      <c r="C96" s="85" t="s">
        <v>1142</v>
      </c>
      <c r="D96" s="86" t="s">
        <v>48</v>
      </c>
      <c r="E96" s="86" t="s">
        <v>2</v>
      </c>
      <c r="F96" s="87">
        <v>2.541</v>
      </c>
      <c r="G96" s="85">
        <v>19500</v>
      </c>
      <c r="H96" s="88">
        <v>5520</v>
      </c>
      <c r="I96" s="88"/>
      <c r="J96" s="85" t="s">
        <v>339</v>
      </c>
      <c r="K96" s="85" t="s">
        <v>156</v>
      </c>
      <c r="L96" s="89">
        <v>9</v>
      </c>
    </row>
    <row r="97" spans="1:12" s="94" customFormat="1" ht="12.75" outlineLevel="3" thickTop="1">
      <c r="A97" s="104"/>
      <c r="B97" s="105"/>
      <c r="C97" s="106"/>
      <c r="D97" s="107"/>
      <c r="E97" s="107"/>
      <c r="F97" s="226"/>
      <c r="G97" s="227"/>
      <c r="H97" s="198">
        <f>SUBTOTAL(9,H91:H96)</f>
        <v>40202</v>
      </c>
      <c r="I97" s="198">
        <f>SUBTOTAL(9,I91:I96)</f>
        <v>0</v>
      </c>
      <c r="J97" s="105" t="s">
        <v>936</v>
      </c>
      <c r="K97" s="105"/>
      <c r="L97" s="250"/>
    </row>
    <row r="98" spans="1:12" s="94" customFormat="1" ht="12.75" outlineLevel="2" thickBot="1">
      <c r="A98" s="131"/>
      <c r="B98" s="132">
        <f>SUBTOTAL(3,B91:B96)</f>
        <v>6</v>
      </c>
      <c r="C98" s="133"/>
      <c r="D98" s="134"/>
      <c r="E98" s="134"/>
      <c r="F98" s="232"/>
      <c r="G98" s="233"/>
      <c r="H98" s="201"/>
      <c r="I98" s="201"/>
      <c r="J98" s="132" t="s">
        <v>879</v>
      </c>
      <c r="K98" s="132"/>
      <c r="L98" s="253"/>
    </row>
    <row r="99" spans="1:12" s="78" customFormat="1" ht="22.5" outlineLevel="4">
      <c r="A99" s="99" t="s">
        <v>362</v>
      </c>
      <c r="B99" s="61" t="s">
        <v>1143</v>
      </c>
      <c r="C99" s="61" t="s">
        <v>1144</v>
      </c>
      <c r="D99" s="100" t="s">
        <v>48</v>
      </c>
      <c r="E99" s="100" t="s">
        <v>9</v>
      </c>
      <c r="F99" s="101">
        <v>1.832</v>
      </c>
      <c r="G99" s="61">
        <v>18120</v>
      </c>
      <c r="H99" s="102">
        <v>4815</v>
      </c>
      <c r="I99" s="102"/>
      <c r="J99" s="61" t="s">
        <v>347</v>
      </c>
      <c r="K99" s="61" t="s">
        <v>156</v>
      </c>
      <c r="L99" s="103">
        <v>3</v>
      </c>
    </row>
    <row r="100" spans="1:12" s="78" customFormat="1" ht="33.75" outlineLevel="4">
      <c r="A100" s="73" t="s">
        <v>367</v>
      </c>
      <c r="B100" s="46" t="s">
        <v>1145</v>
      </c>
      <c r="C100" s="46" t="s">
        <v>1146</v>
      </c>
      <c r="D100" s="74" t="s">
        <v>48</v>
      </c>
      <c r="E100" s="74" t="s">
        <v>9</v>
      </c>
      <c r="F100" s="75">
        <v>3.333</v>
      </c>
      <c r="G100" s="46">
        <v>17400</v>
      </c>
      <c r="H100" s="76">
        <v>9368</v>
      </c>
      <c r="I100" s="76"/>
      <c r="J100" s="46" t="s">
        <v>347</v>
      </c>
      <c r="K100" s="46" t="s">
        <v>156</v>
      </c>
      <c r="L100" s="77">
        <v>4</v>
      </c>
    </row>
    <row r="101" spans="1:12" s="78" customFormat="1" ht="56.25" outlineLevel="4">
      <c r="A101" s="73" t="s">
        <v>366</v>
      </c>
      <c r="B101" s="46" t="s">
        <v>1147</v>
      </c>
      <c r="C101" s="46" t="s">
        <v>1148</v>
      </c>
      <c r="D101" s="74" t="s">
        <v>48</v>
      </c>
      <c r="E101" s="74" t="s">
        <v>9</v>
      </c>
      <c r="F101" s="75">
        <v>2.025</v>
      </c>
      <c r="G101" s="46">
        <v>20400</v>
      </c>
      <c r="H101" s="76">
        <v>7487</v>
      </c>
      <c r="I101" s="76"/>
      <c r="J101" s="46" t="s">
        <v>347</v>
      </c>
      <c r="K101" s="46" t="s">
        <v>156</v>
      </c>
      <c r="L101" s="77">
        <v>4</v>
      </c>
    </row>
    <row r="102" spans="1:12" s="78" customFormat="1" ht="33.75" outlineLevel="4">
      <c r="A102" s="73" t="s">
        <v>364</v>
      </c>
      <c r="B102" s="46" t="s">
        <v>1149</v>
      </c>
      <c r="C102" s="46" t="s">
        <v>1150</v>
      </c>
      <c r="D102" s="74" t="s">
        <v>48</v>
      </c>
      <c r="E102" s="74" t="s">
        <v>2</v>
      </c>
      <c r="F102" s="75">
        <v>2.832</v>
      </c>
      <c r="G102" s="46">
        <v>37320</v>
      </c>
      <c r="H102" s="76">
        <v>6748</v>
      </c>
      <c r="I102" s="76"/>
      <c r="J102" s="46" t="s">
        <v>347</v>
      </c>
      <c r="K102" s="46" t="s">
        <v>156</v>
      </c>
      <c r="L102" s="77">
        <v>4</v>
      </c>
    </row>
    <row r="103" spans="1:12" s="78" customFormat="1" ht="45" outlineLevel="4">
      <c r="A103" s="73" t="s">
        <v>359</v>
      </c>
      <c r="B103" s="46" t="s">
        <v>1151</v>
      </c>
      <c r="C103" s="46" t="s">
        <v>1152</v>
      </c>
      <c r="D103" s="74" t="s">
        <v>48</v>
      </c>
      <c r="E103" s="74" t="s">
        <v>2</v>
      </c>
      <c r="F103" s="75">
        <v>3.0995</v>
      </c>
      <c r="G103" s="46">
        <v>21000</v>
      </c>
      <c r="H103" s="76">
        <v>7077</v>
      </c>
      <c r="I103" s="76"/>
      <c r="J103" s="46" t="s">
        <v>347</v>
      </c>
      <c r="K103" s="46" t="s">
        <v>156</v>
      </c>
      <c r="L103" s="77">
        <v>4</v>
      </c>
    </row>
    <row r="104" spans="1:12" s="78" customFormat="1" ht="33.75" outlineLevel="4">
      <c r="A104" s="73" t="s">
        <v>358</v>
      </c>
      <c r="B104" s="46" t="s">
        <v>1154</v>
      </c>
      <c r="C104" s="46" t="s">
        <v>1153</v>
      </c>
      <c r="D104" s="74" t="s">
        <v>48</v>
      </c>
      <c r="E104" s="74" t="s">
        <v>9</v>
      </c>
      <c r="F104" s="75">
        <v>2.433</v>
      </c>
      <c r="G104" s="46">
        <v>28800</v>
      </c>
      <c r="H104" s="76">
        <v>8032</v>
      </c>
      <c r="I104" s="76"/>
      <c r="J104" s="46" t="s">
        <v>347</v>
      </c>
      <c r="K104" s="46" t="s">
        <v>156</v>
      </c>
      <c r="L104" s="77">
        <v>4</v>
      </c>
    </row>
    <row r="105" spans="1:12" s="78" customFormat="1" ht="22.5" outlineLevel="4">
      <c r="A105" s="73" t="s">
        <v>350</v>
      </c>
      <c r="B105" s="46" t="s">
        <v>1155</v>
      </c>
      <c r="C105" s="46" t="s">
        <v>1156</v>
      </c>
      <c r="D105" s="74" t="s">
        <v>48</v>
      </c>
      <c r="E105" s="74" t="s">
        <v>9</v>
      </c>
      <c r="F105" s="75">
        <v>2.333</v>
      </c>
      <c r="G105" s="46">
        <v>16571</v>
      </c>
      <c r="H105" s="76">
        <v>7960</v>
      </c>
      <c r="I105" s="76"/>
      <c r="J105" s="46" t="s">
        <v>347</v>
      </c>
      <c r="K105" s="46" t="s">
        <v>156</v>
      </c>
      <c r="L105" s="77">
        <v>4</v>
      </c>
    </row>
    <row r="106" spans="1:12" s="78" customFormat="1" ht="33.75" outlineLevel="4">
      <c r="A106" s="73" t="s">
        <v>348</v>
      </c>
      <c r="B106" s="46" t="s">
        <v>1157</v>
      </c>
      <c r="C106" s="46" t="s">
        <v>1158</v>
      </c>
      <c r="D106" s="74" t="s">
        <v>48</v>
      </c>
      <c r="E106" s="74" t="s">
        <v>9</v>
      </c>
      <c r="F106" s="75">
        <v>2.666</v>
      </c>
      <c r="G106" s="46">
        <v>29760</v>
      </c>
      <c r="H106" s="76">
        <v>8384</v>
      </c>
      <c r="I106" s="76"/>
      <c r="J106" s="46" t="s">
        <v>347</v>
      </c>
      <c r="K106" s="46" t="s">
        <v>156</v>
      </c>
      <c r="L106" s="77">
        <v>4</v>
      </c>
    </row>
    <row r="107" spans="1:12" s="78" customFormat="1" ht="33.75" outlineLevel="4">
      <c r="A107" s="73" t="s">
        <v>323</v>
      </c>
      <c r="B107" s="46" t="s">
        <v>324</v>
      </c>
      <c r="C107" s="46" t="s">
        <v>1096</v>
      </c>
      <c r="D107" s="74" t="s">
        <v>48</v>
      </c>
      <c r="E107" s="74" t="s">
        <v>9</v>
      </c>
      <c r="F107" s="75">
        <v>2.832</v>
      </c>
      <c r="G107" s="46">
        <v>20640</v>
      </c>
      <c r="H107" s="76">
        <v>8718</v>
      </c>
      <c r="I107" s="76"/>
      <c r="J107" s="46" t="s">
        <v>347</v>
      </c>
      <c r="K107" s="46" t="s">
        <v>156</v>
      </c>
      <c r="L107" s="77">
        <v>4</v>
      </c>
    </row>
    <row r="108" spans="1:12" s="78" customFormat="1" ht="33.75" outlineLevel="4">
      <c r="A108" s="73" t="s">
        <v>365</v>
      </c>
      <c r="B108" s="46" t="s">
        <v>1159</v>
      </c>
      <c r="C108" s="46" t="s">
        <v>1160</v>
      </c>
      <c r="D108" s="74" t="s">
        <v>48</v>
      </c>
      <c r="E108" s="74" t="s">
        <v>9</v>
      </c>
      <c r="F108" s="75">
        <v>2.025</v>
      </c>
      <c r="G108" s="46">
        <v>28000</v>
      </c>
      <c r="H108" s="76">
        <v>5432</v>
      </c>
      <c r="I108" s="76"/>
      <c r="J108" s="46" t="s">
        <v>347</v>
      </c>
      <c r="K108" s="46" t="s">
        <v>156</v>
      </c>
      <c r="L108" s="77">
        <v>8</v>
      </c>
    </row>
    <row r="109" spans="1:12" s="78" customFormat="1" ht="45" outlineLevel="4">
      <c r="A109" s="73" t="s">
        <v>371</v>
      </c>
      <c r="B109" s="46" t="s">
        <v>1327</v>
      </c>
      <c r="C109" s="46" t="s">
        <v>1161</v>
      </c>
      <c r="D109" s="74" t="s">
        <v>49</v>
      </c>
      <c r="E109" s="74" t="s">
        <v>9</v>
      </c>
      <c r="F109" s="75">
        <v>0.8</v>
      </c>
      <c r="G109" s="46">
        <v>9240</v>
      </c>
      <c r="H109" s="76">
        <v>3731</v>
      </c>
      <c r="I109" s="76"/>
      <c r="J109" s="46" t="s">
        <v>347</v>
      </c>
      <c r="K109" s="46" t="s">
        <v>156</v>
      </c>
      <c r="L109" s="77">
        <v>9</v>
      </c>
    </row>
    <row r="110" spans="1:12" s="78" customFormat="1" ht="22.5" outlineLevel="4">
      <c r="A110" s="73" t="s">
        <v>370</v>
      </c>
      <c r="B110" s="46" t="s">
        <v>1162</v>
      </c>
      <c r="C110" s="46" t="s">
        <v>1163</v>
      </c>
      <c r="D110" s="74" t="s">
        <v>48</v>
      </c>
      <c r="E110" s="74" t="s">
        <v>9</v>
      </c>
      <c r="F110" s="75">
        <v>2.665</v>
      </c>
      <c r="G110" s="46">
        <v>28560</v>
      </c>
      <c r="H110" s="76">
        <v>9108</v>
      </c>
      <c r="I110" s="76"/>
      <c r="J110" s="46" t="s">
        <v>347</v>
      </c>
      <c r="K110" s="46" t="s">
        <v>156</v>
      </c>
      <c r="L110" s="77">
        <v>9</v>
      </c>
    </row>
    <row r="111" spans="1:12" s="78" customFormat="1" ht="22.5" outlineLevel="4">
      <c r="A111" s="73" t="s">
        <v>369</v>
      </c>
      <c r="B111" s="46" t="s">
        <v>1164</v>
      </c>
      <c r="C111" s="46" t="s">
        <v>1165</v>
      </c>
      <c r="D111" s="74" t="s">
        <v>48</v>
      </c>
      <c r="E111" s="74" t="s">
        <v>9</v>
      </c>
      <c r="F111" s="75">
        <v>4</v>
      </c>
      <c r="G111" s="46">
        <v>29875</v>
      </c>
      <c r="H111" s="76">
        <v>10175</v>
      </c>
      <c r="I111" s="76"/>
      <c r="J111" s="46" t="s">
        <v>347</v>
      </c>
      <c r="K111" s="46" t="s">
        <v>156</v>
      </c>
      <c r="L111" s="77">
        <v>9</v>
      </c>
    </row>
    <row r="112" spans="1:12" s="78" customFormat="1" ht="45" outlineLevel="4">
      <c r="A112" s="73" t="s">
        <v>368</v>
      </c>
      <c r="B112" s="46" t="s">
        <v>1166</v>
      </c>
      <c r="C112" s="46" t="s">
        <v>1167</v>
      </c>
      <c r="D112" s="74" t="s">
        <v>48</v>
      </c>
      <c r="E112" s="74" t="s">
        <v>9</v>
      </c>
      <c r="F112" s="75">
        <v>2.983</v>
      </c>
      <c r="G112" s="46">
        <v>24120</v>
      </c>
      <c r="H112" s="76">
        <v>9362</v>
      </c>
      <c r="I112" s="76"/>
      <c r="J112" s="46" t="s">
        <v>347</v>
      </c>
      <c r="K112" s="46" t="s">
        <v>156</v>
      </c>
      <c r="L112" s="77">
        <v>9</v>
      </c>
    </row>
    <row r="113" spans="1:12" s="78" customFormat="1" ht="33.75" outlineLevel="4">
      <c r="A113" s="73" t="s">
        <v>363</v>
      </c>
      <c r="B113" s="46" t="s">
        <v>1168</v>
      </c>
      <c r="C113" s="46" t="s">
        <v>1169</v>
      </c>
      <c r="D113" s="74" t="s">
        <v>48</v>
      </c>
      <c r="E113" s="74" t="s">
        <v>9</v>
      </c>
      <c r="F113" s="75">
        <v>3.33</v>
      </c>
      <c r="G113" s="46">
        <v>27960</v>
      </c>
      <c r="H113" s="76">
        <v>9640</v>
      </c>
      <c r="I113" s="76"/>
      <c r="J113" s="46" t="s">
        <v>347</v>
      </c>
      <c r="K113" s="46" t="s">
        <v>156</v>
      </c>
      <c r="L113" s="77">
        <v>9</v>
      </c>
    </row>
    <row r="114" spans="1:12" s="78" customFormat="1" ht="22.5" outlineLevel="4">
      <c r="A114" s="73" t="s">
        <v>361</v>
      </c>
      <c r="B114" s="46" t="s">
        <v>1170</v>
      </c>
      <c r="C114" s="46" t="s">
        <v>1171</v>
      </c>
      <c r="D114" s="74" t="s">
        <v>48</v>
      </c>
      <c r="E114" s="74" t="s">
        <v>2</v>
      </c>
      <c r="F114" s="75">
        <v>1.665</v>
      </c>
      <c r="G114" s="46">
        <v>31680</v>
      </c>
      <c r="H114" s="76">
        <v>2876</v>
      </c>
      <c r="I114" s="76"/>
      <c r="J114" s="46" t="s">
        <v>347</v>
      </c>
      <c r="K114" s="46" t="s">
        <v>156</v>
      </c>
      <c r="L114" s="77">
        <v>9</v>
      </c>
    </row>
    <row r="115" spans="1:12" s="78" customFormat="1" ht="22.5" outlineLevel="4">
      <c r="A115" s="73" t="s">
        <v>360</v>
      </c>
      <c r="B115" s="46" t="s">
        <v>1172</v>
      </c>
      <c r="C115" s="46" t="s">
        <v>1173</v>
      </c>
      <c r="D115" s="74" t="s">
        <v>48</v>
      </c>
      <c r="E115" s="74" t="s">
        <v>9</v>
      </c>
      <c r="F115" s="75">
        <v>1.665</v>
      </c>
      <c r="G115" s="46">
        <v>18000</v>
      </c>
      <c r="H115" s="76">
        <v>4422</v>
      </c>
      <c r="I115" s="76"/>
      <c r="J115" s="46" t="s">
        <v>347</v>
      </c>
      <c r="K115" s="46" t="s">
        <v>156</v>
      </c>
      <c r="L115" s="77">
        <v>9</v>
      </c>
    </row>
    <row r="116" spans="1:12" s="78" customFormat="1" ht="22.5" outlineLevel="4">
      <c r="A116" s="73" t="s">
        <v>357</v>
      </c>
      <c r="B116" s="46" t="s">
        <v>1174</v>
      </c>
      <c r="C116" s="46" t="s">
        <v>1175</v>
      </c>
      <c r="D116" s="74" t="s">
        <v>48</v>
      </c>
      <c r="E116" s="74" t="s">
        <v>9</v>
      </c>
      <c r="F116" s="75">
        <v>2.749</v>
      </c>
      <c r="G116" s="46">
        <v>18000</v>
      </c>
      <c r="H116" s="76">
        <v>9175</v>
      </c>
      <c r="I116" s="76"/>
      <c r="J116" s="46" t="s">
        <v>347</v>
      </c>
      <c r="K116" s="46" t="s">
        <v>156</v>
      </c>
      <c r="L116" s="77">
        <v>9</v>
      </c>
    </row>
    <row r="117" spans="1:12" s="78" customFormat="1" ht="33.75" outlineLevel="4">
      <c r="A117" s="73" t="s">
        <v>356</v>
      </c>
      <c r="B117" s="46" t="s">
        <v>1176</v>
      </c>
      <c r="C117" s="46" t="s">
        <v>1177</v>
      </c>
      <c r="D117" s="74" t="s">
        <v>48</v>
      </c>
      <c r="E117" s="74" t="s">
        <v>9</v>
      </c>
      <c r="F117" s="75">
        <v>3.332</v>
      </c>
      <c r="G117" s="46">
        <v>17280</v>
      </c>
      <c r="H117" s="76">
        <v>9641</v>
      </c>
      <c r="I117" s="76"/>
      <c r="J117" s="46" t="s">
        <v>347</v>
      </c>
      <c r="K117" s="46" t="s">
        <v>156</v>
      </c>
      <c r="L117" s="77">
        <v>9</v>
      </c>
    </row>
    <row r="118" spans="1:12" s="78" customFormat="1" ht="45" outlineLevel="4">
      <c r="A118" s="73" t="s">
        <v>355</v>
      </c>
      <c r="B118" s="46" t="s">
        <v>1178</v>
      </c>
      <c r="C118" s="46" t="s">
        <v>1179</v>
      </c>
      <c r="D118" s="74" t="s">
        <v>48</v>
      </c>
      <c r="E118" s="74" t="s">
        <v>9</v>
      </c>
      <c r="F118" s="75">
        <v>2.999</v>
      </c>
      <c r="G118" s="46">
        <v>25320</v>
      </c>
      <c r="H118" s="76">
        <v>9375</v>
      </c>
      <c r="I118" s="76"/>
      <c r="J118" s="46" t="s">
        <v>347</v>
      </c>
      <c r="K118" s="46" t="s">
        <v>156</v>
      </c>
      <c r="L118" s="77">
        <v>9</v>
      </c>
    </row>
    <row r="119" spans="1:12" s="83" customFormat="1" ht="22.5" outlineLevel="4">
      <c r="A119" s="67" t="s">
        <v>354</v>
      </c>
      <c r="B119" s="70" t="s">
        <v>1180</v>
      </c>
      <c r="C119" s="46" t="s">
        <v>1181</v>
      </c>
      <c r="D119" s="68" t="s">
        <v>48</v>
      </c>
      <c r="E119" s="68" t="s">
        <v>2</v>
      </c>
      <c r="F119" s="69">
        <v>3.665</v>
      </c>
      <c r="G119" s="70">
        <v>32160</v>
      </c>
      <c r="H119" s="71">
        <v>6418</v>
      </c>
      <c r="I119" s="71"/>
      <c r="J119" s="70" t="s">
        <v>347</v>
      </c>
      <c r="K119" s="70" t="s">
        <v>156</v>
      </c>
      <c r="L119" s="72">
        <v>9</v>
      </c>
    </row>
    <row r="120" spans="1:12" s="78" customFormat="1" ht="33.75" outlineLevel="4">
      <c r="A120" s="73" t="s">
        <v>353</v>
      </c>
      <c r="B120" s="46" t="s">
        <v>1182</v>
      </c>
      <c r="C120" s="46" t="s">
        <v>1183</v>
      </c>
      <c r="D120" s="74" t="s">
        <v>48</v>
      </c>
      <c r="E120" s="74" t="s">
        <v>9</v>
      </c>
      <c r="F120" s="75">
        <v>2.999</v>
      </c>
      <c r="G120" s="46">
        <v>17000</v>
      </c>
      <c r="H120" s="76">
        <v>9375</v>
      </c>
      <c r="I120" s="76"/>
      <c r="J120" s="46" t="s">
        <v>347</v>
      </c>
      <c r="K120" s="46" t="s">
        <v>156</v>
      </c>
      <c r="L120" s="77">
        <v>9</v>
      </c>
    </row>
    <row r="121" spans="1:12" s="78" customFormat="1" ht="33.75" outlineLevel="4">
      <c r="A121" s="73" t="s">
        <v>352</v>
      </c>
      <c r="B121" s="46" t="s">
        <v>1184</v>
      </c>
      <c r="C121" s="46" t="s">
        <v>1185</v>
      </c>
      <c r="D121" s="74" t="s">
        <v>48</v>
      </c>
      <c r="E121" s="74" t="s">
        <v>9</v>
      </c>
      <c r="F121" s="75">
        <v>3.0995</v>
      </c>
      <c r="G121" s="46">
        <v>20000</v>
      </c>
      <c r="H121" s="76">
        <v>9456</v>
      </c>
      <c r="I121" s="76"/>
      <c r="J121" s="46" t="s">
        <v>347</v>
      </c>
      <c r="K121" s="46" t="s">
        <v>156</v>
      </c>
      <c r="L121" s="77">
        <v>9</v>
      </c>
    </row>
    <row r="122" spans="1:12" s="78" customFormat="1" ht="45" outlineLevel="4">
      <c r="A122" s="73" t="s">
        <v>351</v>
      </c>
      <c r="B122" s="46" t="s">
        <v>1186</v>
      </c>
      <c r="C122" s="46" t="s">
        <v>1187</v>
      </c>
      <c r="D122" s="74" t="s">
        <v>48</v>
      </c>
      <c r="E122" s="74" t="s">
        <v>2</v>
      </c>
      <c r="F122" s="75">
        <v>3.199</v>
      </c>
      <c r="G122" s="46">
        <v>21000</v>
      </c>
      <c r="H122" s="76">
        <v>6046</v>
      </c>
      <c r="I122" s="76"/>
      <c r="J122" s="46" t="s">
        <v>347</v>
      </c>
      <c r="K122" s="46" t="s">
        <v>156</v>
      </c>
      <c r="L122" s="77">
        <v>9</v>
      </c>
    </row>
    <row r="123" spans="1:12" s="78" customFormat="1" ht="22.5" outlineLevel="4">
      <c r="A123" s="73" t="s">
        <v>349</v>
      </c>
      <c r="B123" s="46" t="s">
        <v>1188</v>
      </c>
      <c r="C123" s="46" t="s">
        <v>1189</v>
      </c>
      <c r="D123" s="74" t="s">
        <v>48</v>
      </c>
      <c r="E123" s="74" t="s">
        <v>41</v>
      </c>
      <c r="F123" s="75">
        <v>1.908</v>
      </c>
      <c r="G123" s="46">
        <v>17300</v>
      </c>
      <c r="H123" s="76">
        <v>2297</v>
      </c>
      <c r="I123" s="76"/>
      <c r="J123" s="46" t="s">
        <v>347</v>
      </c>
      <c r="K123" s="46" t="s">
        <v>156</v>
      </c>
      <c r="L123" s="77">
        <v>9</v>
      </c>
    </row>
    <row r="124" spans="1:12" s="78" customFormat="1" ht="34.5" outlineLevel="4" thickBot="1">
      <c r="A124" s="84" t="s">
        <v>346</v>
      </c>
      <c r="B124" s="85" t="s">
        <v>1190</v>
      </c>
      <c r="C124" s="85" t="s">
        <v>1191</v>
      </c>
      <c r="D124" s="86" t="s">
        <v>48</v>
      </c>
      <c r="E124" s="86" t="s">
        <v>9</v>
      </c>
      <c r="F124" s="87">
        <v>2.833</v>
      </c>
      <c r="G124" s="85">
        <v>20880</v>
      </c>
      <c r="H124" s="88">
        <v>9243</v>
      </c>
      <c r="I124" s="88"/>
      <c r="J124" s="85" t="s">
        <v>347</v>
      </c>
      <c r="K124" s="85" t="s">
        <v>156</v>
      </c>
      <c r="L124" s="89">
        <v>9</v>
      </c>
    </row>
    <row r="125" spans="1:12" s="94" customFormat="1" ht="12.75" outlineLevel="3" thickTop="1">
      <c r="A125" s="104"/>
      <c r="B125" s="105"/>
      <c r="C125" s="106"/>
      <c r="D125" s="107"/>
      <c r="E125" s="107"/>
      <c r="F125" s="226"/>
      <c r="G125" s="227"/>
      <c r="H125" s="198">
        <f>SUBTOTAL(9,H99:H124)</f>
        <v>194361</v>
      </c>
      <c r="I125" s="198">
        <f>SUBTOTAL(9,I99:I124)</f>
        <v>0</v>
      </c>
      <c r="J125" s="105" t="s">
        <v>937</v>
      </c>
      <c r="K125" s="105"/>
      <c r="L125" s="250"/>
    </row>
    <row r="126" spans="1:12" s="94" customFormat="1" ht="12.75" outlineLevel="2" thickBot="1">
      <c r="A126" s="108"/>
      <c r="B126" s="109">
        <f>SUBTOTAL(3,B99:B124)</f>
        <v>26</v>
      </c>
      <c r="C126" s="110"/>
      <c r="D126" s="111"/>
      <c r="E126" s="111"/>
      <c r="F126" s="228"/>
      <c r="G126" s="229"/>
      <c r="H126" s="199"/>
      <c r="I126" s="199"/>
      <c r="J126" s="109" t="s">
        <v>880</v>
      </c>
      <c r="K126" s="109"/>
      <c r="L126" s="251"/>
    </row>
    <row r="127" spans="1:12" s="94" customFormat="1" ht="13.5" outlineLevel="2" thickBot="1" thickTop="1">
      <c r="A127" s="135"/>
      <c r="B127" s="136">
        <f>SUM(B43,B65,B90,B98,B126)</f>
        <v>84</v>
      </c>
      <c r="C127" s="137"/>
      <c r="D127" s="138"/>
      <c r="E127" s="138"/>
      <c r="F127" s="234"/>
      <c r="G127" s="235"/>
      <c r="H127" s="202">
        <f>SUM(H42,H64,H89,H97,H125)</f>
        <v>616063</v>
      </c>
      <c r="I127" s="202">
        <f>SUM(I42,I64,I89,I97,I125)</f>
        <v>0</v>
      </c>
      <c r="J127" s="136" t="s">
        <v>988</v>
      </c>
      <c r="K127" s="136"/>
      <c r="L127" s="254"/>
    </row>
    <row r="128" spans="1:12" s="78" customFormat="1" ht="33.75" outlineLevel="4">
      <c r="A128" s="99" t="s">
        <v>720</v>
      </c>
      <c r="B128" s="61" t="s">
        <v>1192</v>
      </c>
      <c r="C128" s="61" t="s">
        <v>1193</v>
      </c>
      <c r="D128" s="100" t="s">
        <v>48</v>
      </c>
      <c r="E128" s="100" t="s">
        <v>9</v>
      </c>
      <c r="F128" s="101">
        <v>0.5</v>
      </c>
      <c r="G128" s="61">
        <v>16010</v>
      </c>
      <c r="H128" s="102">
        <v>1169</v>
      </c>
      <c r="I128" s="102"/>
      <c r="J128" s="61" t="s">
        <v>395</v>
      </c>
      <c r="K128" s="61" t="s">
        <v>156</v>
      </c>
      <c r="L128" s="103">
        <v>2</v>
      </c>
    </row>
    <row r="129" spans="1:12" s="78" customFormat="1" ht="22.5" outlineLevel="4">
      <c r="A129" s="73" t="s">
        <v>401</v>
      </c>
      <c r="B129" s="46" t="s">
        <v>1194</v>
      </c>
      <c r="C129" s="46" t="s">
        <v>1195</v>
      </c>
      <c r="D129" s="74" t="s">
        <v>49</v>
      </c>
      <c r="E129" s="74" t="s">
        <v>9</v>
      </c>
      <c r="F129" s="75">
        <v>0.333</v>
      </c>
      <c r="G129" s="46">
        <v>14520</v>
      </c>
      <c r="H129" s="76">
        <v>1577</v>
      </c>
      <c r="I129" s="76"/>
      <c r="J129" s="46" t="s">
        <v>395</v>
      </c>
      <c r="K129" s="46" t="s">
        <v>156</v>
      </c>
      <c r="L129" s="77">
        <v>4</v>
      </c>
    </row>
    <row r="130" spans="1:12" s="83" customFormat="1" ht="22.5" outlineLevel="4">
      <c r="A130" s="67" t="s">
        <v>386</v>
      </c>
      <c r="B130" s="70" t="s">
        <v>1196</v>
      </c>
      <c r="C130" s="46" t="s">
        <v>1197</v>
      </c>
      <c r="D130" s="68" t="s">
        <v>48</v>
      </c>
      <c r="E130" s="68" t="s">
        <v>2</v>
      </c>
      <c r="F130" s="69">
        <v>1.0325</v>
      </c>
      <c r="G130" s="70">
        <v>18180</v>
      </c>
      <c r="H130" s="71">
        <v>4511</v>
      </c>
      <c r="I130" s="71"/>
      <c r="J130" s="70" t="s">
        <v>395</v>
      </c>
      <c r="K130" s="70" t="s">
        <v>156</v>
      </c>
      <c r="L130" s="72">
        <v>4</v>
      </c>
    </row>
    <row r="131" spans="1:12" s="78" customFormat="1" ht="22.5" outlineLevel="4">
      <c r="A131" s="73" t="s">
        <v>384</v>
      </c>
      <c r="B131" s="46" t="s">
        <v>1199</v>
      </c>
      <c r="C131" s="46" t="s">
        <v>1198</v>
      </c>
      <c r="D131" s="74" t="s">
        <v>48</v>
      </c>
      <c r="E131" s="74" t="s">
        <v>9</v>
      </c>
      <c r="F131" s="75">
        <v>2.4495</v>
      </c>
      <c r="G131" s="46">
        <v>12540</v>
      </c>
      <c r="H131" s="76">
        <v>7985</v>
      </c>
      <c r="I131" s="76"/>
      <c r="J131" s="46" t="s">
        <v>395</v>
      </c>
      <c r="K131" s="46" t="s">
        <v>156</v>
      </c>
      <c r="L131" s="77">
        <v>4</v>
      </c>
    </row>
    <row r="132" spans="1:12" s="78" customFormat="1" ht="33.75" outlineLevel="4">
      <c r="A132" s="73" t="s">
        <v>399</v>
      </c>
      <c r="B132" s="46" t="s">
        <v>1201</v>
      </c>
      <c r="C132" s="46" t="s">
        <v>1200</v>
      </c>
      <c r="D132" s="74" t="s">
        <v>48</v>
      </c>
      <c r="E132" s="74" t="s">
        <v>2</v>
      </c>
      <c r="F132" s="75">
        <v>2</v>
      </c>
      <c r="G132" s="46">
        <v>12835</v>
      </c>
      <c r="H132" s="76">
        <v>5763</v>
      </c>
      <c r="I132" s="76"/>
      <c r="J132" s="46" t="s">
        <v>395</v>
      </c>
      <c r="K132" s="46" t="s">
        <v>156</v>
      </c>
      <c r="L132" s="77">
        <v>4</v>
      </c>
    </row>
    <row r="133" spans="1:12" s="78" customFormat="1" ht="22.5" outlineLevel="4">
      <c r="A133" s="73" t="s">
        <v>383</v>
      </c>
      <c r="B133" s="46" t="s">
        <v>1202</v>
      </c>
      <c r="C133" s="46" t="s">
        <v>1203</v>
      </c>
      <c r="D133" s="74" t="s">
        <v>48</v>
      </c>
      <c r="E133" s="74" t="s">
        <v>2</v>
      </c>
      <c r="F133" s="75">
        <v>2.499</v>
      </c>
      <c r="G133" s="46">
        <v>29880</v>
      </c>
      <c r="H133" s="76">
        <v>6454</v>
      </c>
      <c r="I133" s="76"/>
      <c r="J133" s="46" t="s">
        <v>395</v>
      </c>
      <c r="K133" s="46" t="s">
        <v>156</v>
      </c>
      <c r="L133" s="77">
        <v>4</v>
      </c>
    </row>
    <row r="134" spans="1:12" s="78" customFormat="1" ht="22.5" outlineLevel="4">
      <c r="A134" s="73" t="s">
        <v>382</v>
      </c>
      <c r="B134" s="46" t="s">
        <v>1205</v>
      </c>
      <c r="C134" s="46" t="s">
        <v>1204</v>
      </c>
      <c r="D134" s="74" t="s">
        <v>48</v>
      </c>
      <c r="E134" s="74" t="s">
        <v>9</v>
      </c>
      <c r="F134" s="75">
        <v>2.349</v>
      </c>
      <c r="G134" s="46">
        <v>14062</v>
      </c>
      <c r="H134" s="76">
        <v>7905</v>
      </c>
      <c r="I134" s="76"/>
      <c r="J134" s="46" t="s">
        <v>395</v>
      </c>
      <c r="K134" s="46" t="s">
        <v>156</v>
      </c>
      <c r="L134" s="77">
        <v>4</v>
      </c>
    </row>
    <row r="135" spans="1:12" s="78" customFormat="1" ht="33.75" outlineLevel="4">
      <c r="A135" s="73" t="s">
        <v>381</v>
      </c>
      <c r="B135" s="46" t="s">
        <v>1206</v>
      </c>
      <c r="C135" s="46" t="s">
        <v>1207</v>
      </c>
      <c r="D135" s="74" t="s">
        <v>48</v>
      </c>
      <c r="E135" s="74" t="s">
        <v>41</v>
      </c>
      <c r="F135" s="75">
        <v>3.458</v>
      </c>
      <c r="G135" s="46">
        <v>15043</v>
      </c>
      <c r="H135" s="76">
        <v>5432</v>
      </c>
      <c r="I135" s="76"/>
      <c r="J135" s="46" t="s">
        <v>395</v>
      </c>
      <c r="K135" s="46" t="s">
        <v>156</v>
      </c>
      <c r="L135" s="77">
        <v>4</v>
      </c>
    </row>
    <row r="136" spans="1:12" s="83" customFormat="1" ht="33.75" outlineLevel="4">
      <c r="A136" s="67" t="s">
        <v>380</v>
      </c>
      <c r="B136" s="70" t="s">
        <v>1208</v>
      </c>
      <c r="C136" s="46" t="s">
        <v>1209</v>
      </c>
      <c r="D136" s="68" t="s">
        <v>48</v>
      </c>
      <c r="E136" s="68" t="s">
        <v>9</v>
      </c>
      <c r="F136" s="69">
        <v>6</v>
      </c>
      <c r="G136" s="70">
        <v>23000</v>
      </c>
      <c r="H136" s="71">
        <v>13134</v>
      </c>
      <c r="I136" s="71"/>
      <c r="J136" s="70" t="s">
        <v>395</v>
      </c>
      <c r="K136" s="70" t="s">
        <v>156</v>
      </c>
      <c r="L136" s="72">
        <v>4</v>
      </c>
    </row>
    <row r="137" spans="1:12" s="78" customFormat="1" ht="33.75" outlineLevel="4">
      <c r="A137" s="73" t="s">
        <v>398</v>
      </c>
      <c r="B137" s="46" t="s">
        <v>1210</v>
      </c>
      <c r="C137" s="46" t="s">
        <v>1211</v>
      </c>
      <c r="D137" s="74" t="s">
        <v>48</v>
      </c>
      <c r="E137" s="74" t="s">
        <v>2</v>
      </c>
      <c r="F137" s="75">
        <v>1.75</v>
      </c>
      <c r="G137" s="46">
        <v>16740</v>
      </c>
      <c r="H137" s="76">
        <v>5454</v>
      </c>
      <c r="I137" s="76"/>
      <c r="J137" s="46" t="s">
        <v>395</v>
      </c>
      <c r="K137" s="46" t="s">
        <v>156</v>
      </c>
      <c r="L137" s="77">
        <v>4</v>
      </c>
    </row>
    <row r="138" spans="1:12" s="78" customFormat="1" ht="33.75" outlineLevel="4">
      <c r="A138" s="73" t="s">
        <v>397</v>
      </c>
      <c r="B138" s="46" t="s">
        <v>1212</v>
      </c>
      <c r="C138" s="46" t="s">
        <v>1213</v>
      </c>
      <c r="D138" s="74" t="s">
        <v>48</v>
      </c>
      <c r="E138" s="74" t="s">
        <v>2</v>
      </c>
      <c r="F138" s="75">
        <v>3</v>
      </c>
      <c r="G138" s="46">
        <v>13656</v>
      </c>
      <c r="H138" s="76">
        <v>6743</v>
      </c>
      <c r="I138" s="76"/>
      <c r="J138" s="46" t="s">
        <v>395</v>
      </c>
      <c r="K138" s="46" t="s">
        <v>156</v>
      </c>
      <c r="L138" s="77">
        <v>4</v>
      </c>
    </row>
    <row r="139" spans="1:12" s="139" customFormat="1" ht="22.5" outlineLevel="4">
      <c r="A139" s="118" t="s">
        <v>378</v>
      </c>
      <c r="B139" s="119" t="s">
        <v>1214</v>
      </c>
      <c r="C139" s="119" t="s">
        <v>1215</v>
      </c>
      <c r="D139" s="120" t="s">
        <v>48</v>
      </c>
      <c r="E139" s="120" t="s">
        <v>2</v>
      </c>
      <c r="F139" s="121">
        <v>1.166</v>
      </c>
      <c r="G139" s="119">
        <v>12360</v>
      </c>
      <c r="H139" s="122">
        <v>4738</v>
      </c>
      <c r="I139" s="122"/>
      <c r="J139" s="119" t="s">
        <v>395</v>
      </c>
      <c r="K139" s="119" t="s">
        <v>156</v>
      </c>
      <c r="L139" s="123">
        <v>4</v>
      </c>
    </row>
    <row r="140" spans="1:12" s="83" customFormat="1" ht="22.5" outlineLevel="4">
      <c r="A140" s="67" t="s">
        <v>396</v>
      </c>
      <c r="B140" s="70" t="s">
        <v>1216</v>
      </c>
      <c r="C140" s="46" t="s">
        <v>1217</v>
      </c>
      <c r="D140" s="68" t="s">
        <v>48</v>
      </c>
      <c r="E140" s="68" t="s">
        <v>2</v>
      </c>
      <c r="F140" s="69">
        <v>1.333</v>
      </c>
      <c r="G140" s="70">
        <v>10800</v>
      </c>
      <c r="H140" s="71">
        <v>5048</v>
      </c>
      <c r="I140" s="71"/>
      <c r="J140" s="70" t="s">
        <v>395</v>
      </c>
      <c r="K140" s="70" t="s">
        <v>156</v>
      </c>
      <c r="L140" s="72">
        <v>4</v>
      </c>
    </row>
    <row r="141" spans="1:12" s="83" customFormat="1" ht="33.75" outlineLevel="4">
      <c r="A141" s="67" t="s">
        <v>377</v>
      </c>
      <c r="B141" s="70" t="s">
        <v>1218</v>
      </c>
      <c r="C141" s="46" t="s">
        <v>1219</v>
      </c>
      <c r="D141" s="68" t="s">
        <v>48</v>
      </c>
      <c r="E141" s="68" t="s">
        <v>9</v>
      </c>
      <c r="F141" s="69">
        <v>0.666</v>
      </c>
      <c r="G141" s="70">
        <v>20450</v>
      </c>
      <c r="H141" s="71">
        <v>5357</v>
      </c>
      <c r="I141" s="71"/>
      <c r="J141" s="70" t="s">
        <v>395</v>
      </c>
      <c r="K141" s="70" t="s">
        <v>156</v>
      </c>
      <c r="L141" s="72">
        <v>4</v>
      </c>
    </row>
    <row r="142" spans="1:12" s="78" customFormat="1" ht="33.75" outlineLevel="4">
      <c r="A142" s="73" t="s">
        <v>375</v>
      </c>
      <c r="B142" s="46" t="s">
        <v>1220</v>
      </c>
      <c r="C142" s="46" t="s">
        <v>1221</v>
      </c>
      <c r="D142" s="74" t="s">
        <v>48</v>
      </c>
      <c r="E142" s="74" t="s">
        <v>2</v>
      </c>
      <c r="F142" s="75">
        <v>1</v>
      </c>
      <c r="G142" s="46">
        <v>7950</v>
      </c>
      <c r="H142" s="76">
        <v>4570</v>
      </c>
      <c r="I142" s="76"/>
      <c r="J142" s="46" t="s">
        <v>395</v>
      </c>
      <c r="K142" s="46" t="s">
        <v>156</v>
      </c>
      <c r="L142" s="77">
        <v>4</v>
      </c>
    </row>
    <row r="143" spans="1:12" s="78" customFormat="1" ht="22.5" outlineLevel="4">
      <c r="A143" s="73" t="s">
        <v>374</v>
      </c>
      <c r="B143" s="46" t="s">
        <v>1222</v>
      </c>
      <c r="C143" s="46" t="s">
        <v>1223</v>
      </c>
      <c r="D143" s="74" t="s">
        <v>48</v>
      </c>
      <c r="E143" s="74" t="s">
        <v>9</v>
      </c>
      <c r="F143" s="75">
        <v>5.375</v>
      </c>
      <c r="G143" s="46">
        <v>13920</v>
      </c>
      <c r="H143" s="76">
        <v>12391</v>
      </c>
      <c r="I143" s="76"/>
      <c r="J143" s="46" t="s">
        <v>395</v>
      </c>
      <c r="K143" s="46" t="s">
        <v>156</v>
      </c>
      <c r="L143" s="77">
        <v>4</v>
      </c>
    </row>
    <row r="144" spans="1:12" s="78" customFormat="1" ht="22.5" outlineLevel="4">
      <c r="A144" s="73" t="s">
        <v>373</v>
      </c>
      <c r="B144" s="46" t="s">
        <v>1224</v>
      </c>
      <c r="C144" s="46" t="s">
        <v>1225</v>
      </c>
      <c r="D144" s="74" t="s">
        <v>48</v>
      </c>
      <c r="E144" s="74" t="s">
        <v>2</v>
      </c>
      <c r="F144" s="75">
        <v>2.5</v>
      </c>
      <c r="G144" s="46">
        <v>8820</v>
      </c>
      <c r="H144" s="76">
        <v>6306</v>
      </c>
      <c r="I144" s="76"/>
      <c r="J144" s="46" t="s">
        <v>395</v>
      </c>
      <c r="K144" s="46" t="s">
        <v>156</v>
      </c>
      <c r="L144" s="77">
        <v>4</v>
      </c>
    </row>
    <row r="145" spans="1:12" s="83" customFormat="1" ht="22.5" outlineLevel="4">
      <c r="A145" s="67" t="s">
        <v>372</v>
      </c>
      <c r="B145" s="70" t="s">
        <v>1226</v>
      </c>
      <c r="C145" s="46" t="s">
        <v>1227</v>
      </c>
      <c r="D145" s="68" t="s">
        <v>48</v>
      </c>
      <c r="E145" s="68" t="s">
        <v>2</v>
      </c>
      <c r="F145" s="69">
        <v>3.516</v>
      </c>
      <c r="G145" s="70">
        <v>26460</v>
      </c>
      <c r="H145" s="71">
        <v>7496</v>
      </c>
      <c r="I145" s="71"/>
      <c r="J145" s="70" t="s">
        <v>395</v>
      </c>
      <c r="K145" s="70" t="s">
        <v>156</v>
      </c>
      <c r="L145" s="72">
        <v>4</v>
      </c>
    </row>
    <row r="146" spans="1:12" s="78" customFormat="1" ht="22.5" outlineLevel="4">
      <c r="A146" s="73" t="s">
        <v>400</v>
      </c>
      <c r="B146" s="46" t="s">
        <v>1229</v>
      </c>
      <c r="C146" s="46" t="s">
        <v>1228</v>
      </c>
      <c r="D146" s="74" t="s">
        <v>48</v>
      </c>
      <c r="E146" s="74" t="s">
        <v>9</v>
      </c>
      <c r="F146" s="75">
        <v>1.582</v>
      </c>
      <c r="G146" s="46">
        <v>24780</v>
      </c>
      <c r="H146" s="76">
        <v>4244</v>
      </c>
      <c r="I146" s="76"/>
      <c r="J146" s="46" t="s">
        <v>395</v>
      </c>
      <c r="K146" s="46" t="s">
        <v>156</v>
      </c>
      <c r="L146" s="77">
        <v>8</v>
      </c>
    </row>
    <row r="147" spans="1:12" s="78" customFormat="1" ht="45" outlineLevel="4">
      <c r="A147" s="73" t="s">
        <v>385</v>
      </c>
      <c r="B147" s="46" t="s">
        <v>1230</v>
      </c>
      <c r="C147" s="46" t="s">
        <v>1231</v>
      </c>
      <c r="D147" s="74" t="s">
        <v>48</v>
      </c>
      <c r="E147" s="74" t="s">
        <v>2</v>
      </c>
      <c r="F147" s="75">
        <v>4.75</v>
      </c>
      <c r="G147" s="46">
        <v>24204</v>
      </c>
      <c r="H147" s="76">
        <v>10194</v>
      </c>
      <c r="I147" s="76"/>
      <c r="J147" s="46" t="s">
        <v>395</v>
      </c>
      <c r="K147" s="46" t="s">
        <v>156</v>
      </c>
      <c r="L147" s="77">
        <v>8</v>
      </c>
    </row>
    <row r="148" spans="1:12" s="78" customFormat="1" ht="33.75" outlineLevel="4">
      <c r="A148" s="73" t="s">
        <v>379</v>
      </c>
      <c r="B148" s="46" t="s">
        <v>1232</v>
      </c>
      <c r="C148" s="46" t="s">
        <v>1233</v>
      </c>
      <c r="D148" s="74" t="s">
        <v>48</v>
      </c>
      <c r="E148" s="74" t="s">
        <v>2</v>
      </c>
      <c r="F148" s="75">
        <v>1.8315</v>
      </c>
      <c r="G148" s="46">
        <v>27960</v>
      </c>
      <c r="H148" s="76">
        <v>3930</v>
      </c>
      <c r="I148" s="76"/>
      <c r="J148" s="46" t="s">
        <v>395</v>
      </c>
      <c r="K148" s="46" t="s">
        <v>156</v>
      </c>
      <c r="L148" s="77">
        <v>8</v>
      </c>
    </row>
    <row r="149" spans="1:12" s="78" customFormat="1" ht="45" outlineLevel="4">
      <c r="A149" s="73" t="s">
        <v>376</v>
      </c>
      <c r="B149" s="46" t="s">
        <v>1234</v>
      </c>
      <c r="C149" s="46" t="s">
        <v>1235</v>
      </c>
      <c r="D149" s="74" t="s">
        <v>48</v>
      </c>
      <c r="E149" s="74" t="s">
        <v>2</v>
      </c>
      <c r="F149" s="75">
        <v>4.499</v>
      </c>
      <c r="G149" s="46">
        <v>9840</v>
      </c>
      <c r="H149" s="76">
        <v>9655</v>
      </c>
      <c r="I149" s="76"/>
      <c r="J149" s="46" t="s">
        <v>395</v>
      </c>
      <c r="K149" s="46" t="s">
        <v>156</v>
      </c>
      <c r="L149" s="77">
        <v>8</v>
      </c>
    </row>
    <row r="150" spans="1:12" s="78" customFormat="1" ht="23.25" outlineLevel="4" thickBot="1">
      <c r="A150" s="84" t="s">
        <v>394</v>
      </c>
      <c r="B150" s="85" t="s">
        <v>1236</v>
      </c>
      <c r="C150" s="85" t="s">
        <v>1237</v>
      </c>
      <c r="D150" s="86" t="s">
        <v>48</v>
      </c>
      <c r="E150" s="86" t="s">
        <v>9</v>
      </c>
      <c r="F150" s="87">
        <v>4.916</v>
      </c>
      <c r="G150" s="85">
        <v>18360</v>
      </c>
      <c r="H150" s="88">
        <v>13187</v>
      </c>
      <c r="I150" s="88"/>
      <c r="J150" s="85" t="s">
        <v>395</v>
      </c>
      <c r="K150" s="85" t="s">
        <v>156</v>
      </c>
      <c r="L150" s="89">
        <v>8</v>
      </c>
    </row>
    <row r="151" spans="1:12" s="94" customFormat="1" ht="12.75" outlineLevel="3" thickTop="1">
      <c r="A151" s="104"/>
      <c r="B151" s="105"/>
      <c r="C151" s="106"/>
      <c r="D151" s="107"/>
      <c r="E151" s="107"/>
      <c r="F151" s="226"/>
      <c r="G151" s="227"/>
      <c r="H151" s="198">
        <f>SUBTOTAL(9,H128:H150)</f>
        <v>153243</v>
      </c>
      <c r="I151" s="198">
        <f>SUBTOTAL(9,I128:I150)</f>
        <v>0</v>
      </c>
      <c r="J151" s="105" t="s">
        <v>938</v>
      </c>
      <c r="K151" s="105"/>
      <c r="L151" s="250"/>
    </row>
    <row r="152" spans="1:12" s="94" customFormat="1" ht="12.75" outlineLevel="2" thickBot="1">
      <c r="A152" s="108"/>
      <c r="B152" s="109">
        <f>SUBTOTAL(3,B128:B150)</f>
        <v>23</v>
      </c>
      <c r="C152" s="110"/>
      <c r="D152" s="111"/>
      <c r="E152" s="111"/>
      <c r="F152" s="228"/>
      <c r="G152" s="229"/>
      <c r="H152" s="199"/>
      <c r="I152" s="199"/>
      <c r="J152" s="109" t="s">
        <v>881</v>
      </c>
      <c r="K152" s="109"/>
      <c r="L152" s="251"/>
    </row>
    <row r="153" spans="1:12" s="78" customFormat="1" ht="34.5" outlineLevel="4" thickTop="1">
      <c r="A153" s="112" t="s">
        <v>389</v>
      </c>
      <c r="B153" s="113" t="s">
        <v>1238</v>
      </c>
      <c r="C153" s="113" t="s">
        <v>1239</v>
      </c>
      <c r="D153" s="114" t="s">
        <v>48</v>
      </c>
      <c r="E153" s="114" t="s">
        <v>2</v>
      </c>
      <c r="F153" s="115">
        <v>4.666</v>
      </c>
      <c r="G153" s="113">
        <v>23400</v>
      </c>
      <c r="H153" s="116">
        <v>8990</v>
      </c>
      <c r="I153" s="116"/>
      <c r="J153" s="113" t="s">
        <v>866</v>
      </c>
      <c r="K153" s="113" t="s">
        <v>156</v>
      </c>
      <c r="L153" s="117">
        <v>4</v>
      </c>
    </row>
    <row r="154" spans="1:12" s="78" customFormat="1" ht="33.75" outlineLevel="4">
      <c r="A154" s="73" t="s">
        <v>393</v>
      </c>
      <c r="B154" s="46" t="s">
        <v>1241</v>
      </c>
      <c r="C154" s="46" t="s">
        <v>1240</v>
      </c>
      <c r="D154" s="74" t="s">
        <v>49</v>
      </c>
      <c r="E154" s="74" t="s">
        <v>9</v>
      </c>
      <c r="F154" s="75">
        <v>1</v>
      </c>
      <c r="G154" s="46">
        <v>11640</v>
      </c>
      <c r="H154" s="76">
        <v>2683</v>
      </c>
      <c r="I154" s="76"/>
      <c r="J154" s="46" t="s">
        <v>866</v>
      </c>
      <c r="K154" s="46" t="s">
        <v>156</v>
      </c>
      <c r="L154" s="77">
        <v>8</v>
      </c>
    </row>
    <row r="155" spans="1:12" s="78" customFormat="1" ht="22.5" outlineLevel="4">
      <c r="A155" s="73" t="s">
        <v>392</v>
      </c>
      <c r="B155" s="46" t="s">
        <v>1242</v>
      </c>
      <c r="C155" s="46" t="s">
        <v>1243</v>
      </c>
      <c r="D155" s="74" t="s">
        <v>48</v>
      </c>
      <c r="E155" s="74" t="s">
        <v>9</v>
      </c>
      <c r="F155" s="75">
        <v>2.5</v>
      </c>
      <c r="G155" s="46">
        <v>9960</v>
      </c>
      <c r="H155" s="76">
        <v>6706</v>
      </c>
      <c r="I155" s="76"/>
      <c r="J155" s="46" t="s">
        <v>866</v>
      </c>
      <c r="K155" s="46" t="s">
        <v>156</v>
      </c>
      <c r="L155" s="77">
        <v>8</v>
      </c>
    </row>
    <row r="156" spans="1:12" s="78" customFormat="1" ht="33.75" outlineLevel="4">
      <c r="A156" s="73" t="s">
        <v>391</v>
      </c>
      <c r="B156" s="46" t="s">
        <v>1244</v>
      </c>
      <c r="C156" s="46" t="s">
        <v>1245</v>
      </c>
      <c r="D156" s="74" t="s">
        <v>48</v>
      </c>
      <c r="E156" s="74" t="s">
        <v>9</v>
      </c>
      <c r="F156" s="75">
        <v>4.166</v>
      </c>
      <c r="G156" s="46">
        <v>25860</v>
      </c>
      <c r="H156" s="76">
        <v>11175</v>
      </c>
      <c r="I156" s="76"/>
      <c r="J156" s="46" t="s">
        <v>866</v>
      </c>
      <c r="K156" s="46" t="s">
        <v>156</v>
      </c>
      <c r="L156" s="77">
        <v>8</v>
      </c>
    </row>
    <row r="157" spans="1:12" s="78" customFormat="1" ht="22.5" outlineLevel="4">
      <c r="A157" s="73" t="s">
        <v>390</v>
      </c>
      <c r="B157" s="46" t="s">
        <v>1246</v>
      </c>
      <c r="C157" s="46" t="s">
        <v>1247</v>
      </c>
      <c r="D157" s="74" t="s">
        <v>48</v>
      </c>
      <c r="E157" s="74" t="s">
        <v>2</v>
      </c>
      <c r="F157" s="75">
        <v>1.7</v>
      </c>
      <c r="G157" s="46">
        <v>33600</v>
      </c>
      <c r="H157" s="76">
        <v>3648</v>
      </c>
      <c r="I157" s="76"/>
      <c r="J157" s="46" t="s">
        <v>866</v>
      </c>
      <c r="K157" s="46" t="s">
        <v>156</v>
      </c>
      <c r="L157" s="77">
        <v>8</v>
      </c>
    </row>
    <row r="158" spans="1:12" s="78" customFormat="1" ht="33.75" outlineLevel="4">
      <c r="A158" s="73" t="s">
        <v>388</v>
      </c>
      <c r="B158" s="46" t="s">
        <v>1248</v>
      </c>
      <c r="C158" s="46" t="s">
        <v>1249</v>
      </c>
      <c r="D158" s="74" t="s">
        <v>48</v>
      </c>
      <c r="E158" s="74" t="s">
        <v>9</v>
      </c>
      <c r="F158" s="75">
        <v>2.7</v>
      </c>
      <c r="G158" s="46">
        <v>18360</v>
      </c>
      <c r="H158" s="76">
        <v>7243</v>
      </c>
      <c r="I158" s="76"/>
      <c r="J158" s="46" t="s">
        <v>866</v>
      </c>
      <c r="K158" s="46" t="s">
        <v>156</v>
      </c>
      <c r="L158" s="77">
        <v>8</v>
      </c>
    </row>
    <row r="159" spans="1:12" s="78" customFormat="1" ht="45.75" outlineLevel="4" thickBot="1">
      <c r="A159" s="84" t="s">
        <v>387</v>
      </c>
      <c r="B159" s="85" t="s">
        <v>1250</v>
      </c>
      <c r="C159" s="85" t="s">
        <v>1251</v>
      </c>
      <c r="D159" s="86" t="s">
        <v>48</v>
      </c>
      <c r="E159" s="86" t="s">
        <v>9</v>
      </c>
      <c r="F159" s="87">
        <v>2.666</v>
      </c>
      <c r="G159" s="85">
        <v>15000</v>
      </c>
      <c r="H159" s="88">
        <v>7152</v>
      </c>
      <c r="I159" s="88"/>
      <c r="J159" s="85" t="s">
        <v>866</v>
      </c>
      <c r="K159" s="85" t="s">
        <v>156</v>
      </c>
      <c r="L159" s="89">
        <v>8</v>
      </c>
    </row>
    <row r="160" spans="1:12" s="94" customFormat="1" ht="12.75" outlineLevel="3" thickTop="1">
      <c r="A160" s="104"/>
      <c r="B160" s="105"/>
      <c r="C160" s="106"/>
      <c r="D160" s="107"/>
      <c r="E160" s="107"/>
      <c r="F160" s="226"/>
      <c r="G160" s="227"/>
      <c r="H160" s="198">
        <f>SUBTOTAL(9,H153:H159)</f>
        <v>47597</v>
      </c>
      <c r="I160" s="198">
        <f>SUBTOTAL(9,I153:I159)</f>
        <v>0</v>
      </c>
      <c r="J160" s="105" t="s">
        <v>939</v>
      </c>
      <c r="K160" s="105"/>
      <c r="L160" s="250"/>
    </row>
    <row r="161" spans="1:12" s="94" customFormat="1" ht="12.75" outlineLevel="2" thickBot="1">
      <c r="A161" s="108"/>
      <c r="B161" s="109">
        <f>SUBTOTAL(3,B153:B159)</f>
        <v>7</v>
      </c>
      <c r="C161" s="110"/>
      <c r="D161" s="111"/>
      <c r="E161" s="111"/>
      <c r="F161" s="228"/>
      <c r="G161" s="229"/>
      <c r="H161" s="199"/>
      <c r="I161" s="199"/>
      <c r="J161" s="109" t="s">
        <v>882</v>
      </c>
      <c r="K161" s="109"/>
      <c r="L161" s="251"/>
    </row>
    <row r="162" spans="1:12" s="94" customFormat="1" ht="13.5" outlineLevel="2" thickBot="1" thickTop="1">
      <c r="A162" s="135"/>
      <c r="B162" s="136">
        <f>SUM(B161,B152)</f>
        <v>30</v>
      </c>
      <c r="C162" s="137"/>
      <c r="D162" s="138"/>
      <c r="E162" s="138"/>
      <c r="F162" s="234"/>
      <c r="G162" s="234"/>
      <c r="H162" s="203">
        <f>SUM(H160,H151)</f>
        <v>200840</v>
      </c>
      <c r="I162" s="203">
        <f>SUM(I160,I151)</f>
        <v>0</v>
      </c>
      <c r="J162" s="136" t="s">
        <v>872</v>
      </c>
      <c r="K162" s="136"/>
      <c r="L162" s="254"/>
    </row>
    <row r="163" spans="1:12" s="78" customFormat="1" ht="22.5" outlineLevel="4">
      <c r="A163" s="99" t="s">
        <v>412</v>
      </c>
      <c r="B163" s="61" t="s">
        <v>1253</v>
      </c>
      <c r="C163" s="61" t="s">
        <v>1252</v>
      </c>
      <c r="D163" s="100" t="s">
        <v>49</v>
      </c>
      <c r="E163" s="100" t="s">
        <v>9</v>
      </c>
      <c r="F163" s="101">
        <v>0.5</v>
      </c>
      <c r="G163" s="61">
        <v>2809</v>
      </c>
      <c r="H163" s="102">
        <v>1844</v>
      </c>
      <c r="I163" s="102"/>
      <c r="J163" s="61" t="s">
        <v>404</v>
      </c>
      <c r="K163" s="61" t="s">
        <v>156</v>
      </c>
      <c r="L163" s="103">
        <v>4</v>
      </c>
    </row>
    <row r="164" spans="1:12" s="78" customFormat="1" ht="33.75" outlineLevel="4">
      <c r="A164" s="73" t="s">
        <v>411</v>
      </c>
      <c r="B164" s="46" t="s">
        <v>1254</v>
      </c>
      <c r="C164" s="46" t="s">
        <v>1255</v>
      </c>
      <c r="D164" s="74" t="s">
        <v>48</v>
      </c>
      <c r="E164" s="74" t="s">
        <v>2</v>
      </c>
      <c r="F164" s="75">
        <v>3.14</v>
      </c>
      <c r="G164" s="46">
        <v>12840</v>
      </c>
      <c r="H164" s="76">
        <v>7210</v>
      </c>
      <c r="I164" s="76"/>
      <c r="J164" s="46" t="s">
        <v>404</v>
      </c>
      <c r="K164" s="46" t="s">
        <v>156</v>
      </c>
      <c r="L164" s="77">
        <v>4</v>
      </c>
    </row>
    <row r="165" spans="1:12" s="78" customFormat="1" ht="22.5" outlineLevel="4">
      <c r="A165" s="73" t="s">
        <v>410</v>
      </c>
      <c r="B165" s="46" t="s">
        <v>1256</v>
      </c>
      <c r="C165" s="46" t="s">
        <v>1257</v>
      </c>
      <c r="D165" s="74" t="s">
        <v>48</v>
      </c>
      <c r="E165" s="74" t="s">
        <v>41</v>
      </c>
      <c r="F165" s="75">
        <v>1.5</v>
      </c>
      <c r="G165" s="46">
        <v>15300</v>
      </c>
      <c r="H165" s="76">
        <v>3671</v>
      </c>
      <c r="I165" s="76"/>
      <c r="J165" s="46" t="s">
        <v>404</v>
      </c>
      <c r="K165" s="46" t="s">
        <v>156</v>
      </c>
      <c r="L165" s="77">
        <v>4</v>
      </c>
    </row>
    <row r="166" spans="1:12" s="78" customFormat="1" ht="22.5" outlineLevel="4">
      <c r="A166" s="73" t="s">
        <v>408</v>
      </c>
      <c r="B166" s="46" t="s">
        <v>1258</v>
      </c>
      <c r="C166" s="46" t="s">
        <v>1259</v>
      </c>
      <c r="D166" s="74" t="s">
        <v>48</v>
      </c>
      <c r="E166" s="74" t="s">
        <v>9</v>
      </c>
      <c r="F166" s="75">
        <v>2.633</v>
      </c>
      <c r="G166" s="46">
        <v>17400</v>
      </c>
      <c r="H166" s="76">
        <v>8476</v>
      </c>
      <c r="I166" s="76"/>
      <c r="J166" s="46" t="s">
        <v>404</v>
      </c>
      <c r="K166" s="46" t="s">
        <v>156</v>
      </c>
      <c r="L166" s="77">
        <v>4</v>
      </c>
    </row>
    <row r="167" spans="1:12" s="78" customFormat="1" ht="45" outlineLevel="4">
      <c r="A167" s="73" t="s">
        <v>406</v>
      </c>
      <c r="B167" s="46" t="s">
        <v>1260</v>
      </c>
      <c r="C167" s="46" t="s">
        <v>1261</v>
      </c>
      <c r="D167" s="74" t="s">
        <v>48</v>
      </c>
      <c r="E167" s="74" t="s">
        <v>2</v>
      </c>
      <c r="F167" s="75">
        <v>4.3925</v>
      </c>
      <c r="G167" s="46">
        <v>14040</v>
      </c>
      <c r="H167" s="76">
        <v>8527</v>
      </c>
      <c r="I167" s="76"/>
      <c r="J167" s="46" t="s">
        <v>404</v>
      </c>
      <c r="K167" s="46" t="s">
        <v>156</v>
      </c>
      <c r="L167" s="77">
        <v>4</v>
      </c>
    </row>
    <row r="168" spans="1:12" s="78" customFormat="1" ht="22.5" outlineLevel="4">
      <c r="A168" s="73" t="s">
        <v>405</v>
      </c>
      <c r="B168" s="46" t="s">
        <v>1262</v>
      </c>
      <c r="C168" s="46" t="s">
        <v>1263</v>
      </c>
      <c r="D168" s="74" t="s">
        <v>48</v>
      </c>
      <c r="E168" s="74" t="s">
        <v>2</v>
      </c>
      <c r="F168" s="75">
        <v>3.833</v>
      </c>
      <c r="G168" s="46">
        <v>13150</v>
      </c>
      <c r="H168" s="76">
        <v>7831</v>
      </c>
      <c r="I168" s="76"/>
      <c r="J168" s="46" t="s">
        <v>404</v>
      </c>
      <c r="K168" s="46" t="s">
        <v>156</v>
      </c>
      <c r="L168" s="77">
        <v>4</v>
      </c>
    </row>
    <row r="169" spans="1:12" s="83" customFormat="1" ht="56.25" outlineLevel="4">
      <c r="A169" s="67" t="s">
        <v>409</v>
      </c>
      <c r="B169" s="70" t="s">
        <v>1264</v>
      </c>
      <c r="C169" s="46" t="s">
        <v>1265</v>
      </c>
      <c r="D169" s="68" t="s">
        <v>48</v>
      </c>
      <c r="E169" s="68" t="s">
        <v>9</v>
      </c>
      <c r="F169" s="69">
        <v>5.2</v>
      </c>
      <c r="G169" s="70">
        <v>24000</v>
      </c>
      <c r="H169" s="71">
        <v>13949</v>
      </c>
      <c r="I169" s="71"/>
      <c r="J169" s="70" t="s">
        <v>404</v>
      </c>
      <c r="K169" s="70" t="s">
        <v>156</v>
      </c>
      <c r="L169" s="72">
        <v>8</v>
      </c>
    </row>
    <row r="170" spans="1:12" s="78" customFormat="1" ht="33.75" outlineLevel="4">
      <c r="A170" s="73" t="s">
        <v>407</v>
      </c>
      <c r="B170" s="46" t="s">
        <v>1266</v>
      </c>
      <c r="C170" s="46" t="s">
        <v>1267</v>
      </c>
      <c r="D170" s="74" t="s">
        <v>48</v>
      </c>
      <c r="E170" s="74" t="s">
        <v>2</v>
      </c>
      <c r="F170" s="75">
        <v>1.332</v>
      </c>
      <c r="G170" s="46">
        <v>18360</v>
      </c>
      <c r="H170" s="76">
        <v>2858</v>
      </c>
      <c r="I170" s="76"/>
      <c r="J170" s="46" t="s">
        <v>404</v>
      </c>
      <c r="K170" s="46" t="s">
        <v>156</v>
      </c>
      <c r="L170" s="77">
        <v>8</v>
      </c>
    </row>
    <row r="171" spans="1:12" s="78" customFormat="1" ht="33.75" outlineLevel="4">
      <c r="A171" s="73" t="s">
        <v>402</v>
      </c>
      <c r="B171" s="46" t="s">
        <v>1268</v>
      </c>
      <c r="C171" s="46" t="s">
        <v>1269</v>
      </c>
      <c r="D171" s="74" t="s">
        <v>48</v>
      </c>
      <c r="E171" s="74" t="s">
        <v>2</v>
      </c>
      <c r="F171" s="75">
        <v>1.666</v>
      </c>
      <c r="G171" s="46">
        <v>9600</v>
      </c>
      <c r="H171" s="76">
        <v>3575</v>
      </c>
      <c r="I171" s="76"/>
      <c r="J171" s="46" t="s">
        <v>404</v>
      </c>
      <c r="K171" s="46" t="s">
        <v>156</v>
      </c>
      <c r="L171" s="77">
        <v>8</v>
      </c>
    </row>
    <row r="172" spans="1:12" s="78" customFormat="1" ht="12.75" outlineLevel="4" thickBot="1">
      <c r="A172" s="84" t="s">
        <v>403</v>
      </c>
      <c r="B172" s="85" t="s">
        <v>1270</v>
      </c>
      <c r="C172" s="85" t="s">
        <v>1271</v>
      </c>
      <c r="D172" s="86" t="s">
        <v>48</v>
      </c>
      <c r="E172" s="86" t="s">
        <v>2</v>
      </c>
      <c r="F172" s="87">
        <v>1.4985</v>
      </c>
      <c r="G172" s="85">
        <v>15360</v>
      </c>
      <c r="H172" s="88">
        <v>3216</v>
      </c>
      <c r="I172" s="88"/>
      <c r="J172" s="85" t="s">
        <v>404</v>
      </c>
      <c r="K172" s="85" t="s">
        <v>156</v>
      </c>
      <c r="L172" s="89">
        <v>8</v>
      </c>
    </row>
    <row r="173" spans="1:12" s="94" customFormat="1" ht="12.75" outlineLevel="3" thickTop="1">
      <c r="A173" s="104"/>
      <c r="B173" s="105"/>
      <c r="C173" s="106"/>
      <c r="D173" s="107"/>
      <c r="E173" s="107"/>
      <c r="F173" s="226"/>
      <c r="G173" s="227"/>
      <c r="H173" s="198">
        <f>SUBTOTAL(9,H163:H172)</f>
        <v>61157</v>
      </c>
      <c r="I173" s="198">
        <f>SUBTOTAL(9,I163:I172)</f>
        <v>0</v>
      </c>
      <c r="J173" s="105" t="s">
        <v>940</v>
      </c>
      <c r="K173" s="105"/>
      <c r="L173" s="250"/>
    </row>
    <row r="174" spans="1:12" s="94" customFormat="1" ht="12.75" outlineLevel="2" thickBot="1">
      <c r="A174" s="108"/>
      <c r="B174" s="109">
        <f>SUBTOTAL(3,B163:B172)</f>
        <v>10</v>
      </c>
      <c r="C174" s="110"/>
      <c r="D174" s="111"/>
      <c r="E174" s="111"/>
      <c r="F174" s="228"/>
      <c r="G174" s="229"/>
      <c r="H174" s="199"/>
      <c r="I174" s="199"/>
      <c r="J174" s="109" t="s">
        <v>883</v>
      </c>
      <c r="K174" s="109"/>
      <c r="L174" s="251"/>
    </row>
    <row r="175" spans="1:12" s="78" customFormat="1" ht="23.25" outlineLevel="4" thickTop="1">
      <c r="A175" s="112" t="s">
        <v>417</v>
      </c>
      <c r="B175" s="113" t="s">
        <v>1272</v>
      </c>
      <c r="C175" s="113" t="s">
        <v>1273</v>
      </c>
      <c r="D175" s="114" t="s">
        <v>48</v>
      </c>
      <c r="E175" s="114" t="s">
        <v>9</v>
      </c>
      <c r="F175" s="115">
        <v>3</v>
      </c>
      <c r="G175" s="113">
        <v>18240</v>
      </c>
      <c r="H175" s="116">
        <v>8967</v>
      </c>
      <c r="I175" s="116"/>
      <c r="J175" s="113" t="s">
        <v>414</v>
      </c>
      <c r="K175" s="113" t="s">
        <v>156</v>
      </c>
      <c r="L175" s="117">
        <v>4</v>
      </c>
    </row>
    <row r="176" spans="1:12" s="78" customFormat="1" ht="22.5" outlineLevel="4">
      <c r="A176" s="73" t="s">
        <v>422</v>
      </c>
      <c r="B176" s="46" t="s">
        <v>1274</v>
      </c>
      <c r="C176" s="46" t="s">
        <v>1275</v>
      </c>
      <c r="D176" s="74" t="s">
        <v>49</v>
      </c>
      <c r="E176" s="74" t="s">
        <v>9</v>
      </c>
      <c r="F176" s="75">
        <v>0.5</v>
      </c>
      <c r="G176" s="46">
        <v>1800</v>
      </c>
      <c r="H176" s="76">
        <v>1117</v>
      </c>
      <c r="I176" s="76"/>
      <c r="J176" s="46" t="s">
        <v>414</v>
      </c>
      <c r="K176" s="46" t="s">
        <v>156</v>
      </c>
      <c r="L176" s="77">
        <v>8</v>
      </c>
    </row>
    <row r="177" spans="1:12" s="78" customFormat="1" ht="22.5" outlineLevel="4">
      <c r="A177" s="73" t="s">
        <v>421</v>
      </c>
      <c r="B177" s="46" t="s">
        <v>1276</v>
      </c>
      <c r="C177" s="46" t="s">
        <v>1277</v>
      </c>
      <c r="D177" s="74" t="s">
        <v>48</v>
      </c>
      <c r="E177" s="74" t="s">
        <v>9</v>
      </c>
      <c r="F177" s="75">
        <v>3.5</v>
      </c>
      <c r="G177" s="46">
        <v>16128</v>
      </c>
      <c r="H177" s="76">
        <v>9389</v>
      </c>
      <c r="I177" s="76"/>
      <c r="J177" s="46" t="s">
        <v>414</v>
      </c>
      <c r="K177" s="46" t="s">
        <v>156</v>
      </c>
      <c r="L177" s="77">
        <v>8</v>
      </c>
    </row>
    <row r="178" spans="1:12" s="78" customFormat="1" ht="22.5" outlineLevel="4">
      <c r="A178" s="73" t="s">
        <v>420</v>
      </c>
      <c r="B178" s="46" t="s">
        <v>1278</v>
      </c>
      <c r="C178" s="46" t="s">
        <v>1279</v>
      </c>
      <c r="D178" s="74" t="s">
        <v>48</v>
      </c>
      <c r="E178" s="74" t="s">
        <v>9</v>
      </c>
      <c r="F178" s="75">
        <v>3.5</v>
      </c>
      <c r="G178" s="46">
        <v>20000</v>
      </c>
      <c r="H178" s="76">
        <v>9389</v>
      </c>
      <c r="I178" s="76"/>
      <c r="J178" s="46" t="s">
        <v>414</v>
      </c>
      <c r="K178" s="46" t="s">
        <v>156</v>
      </c>
      <c r="L178" s="77">
        <v>8</v>
      </c>
    </row>
    <row r="179" spans="1:12" s="78" customFormat="1" ht="33.75" outlineLevel="4">
      <c r="A179" s="73" t="s">
        <v>418</v>
      </c>
      <c r="B179" s="46" t="s">
        <v>419</v>
      </c>
      <c r="C179" s="46" t="s">
        <v>1280</v>
      </c>
      <c r="D179" s="74" t="s">
        <v>48</v>
      </c>
      <c r="E179" s="74" t="s">
        <v>9</v>
      </c>
      <c r="F179" s="75">
        <v>11.5</v>
      </c>
      <c r="G179" s="46">
        <v>21000</v>
      </c>
      <c r="H179" s="76">
        <v>21000</v>
      </c>
      <c r="I179" s="76">
        <v>9849</v>
      </c>
      <c r="J179" s="46" t="s">
        <v>414</v>
      </c>
      <c r="K179" s="46" t="s">
        <v>156</v>
      </c>
      <c r="L179" s="77">
        <v>8</v>
      </c>
    </row>
    <row r="180" spans="1:12" s="78" customFormat="1" ht="22.5" outlineLevel="4">
      <c r="A180" s="73" t="s">
        <v>416</v>
      </c>
      <c r="B180" s="46" t="s">
        <v>1281</v>
      </c>
      <c r="C180" s="46" t="s">
        <v>1282</v>
      </c>
      <c r="D180" s="74" t="s">
        <v>48</v>
      </c>
      <c r="E180" s="74" t="s">
        <v>41</v>
      </c>
      <c r="F180" s="75">
        <v>2</v>
      </c>
      <c r="G180" s="46">
        <v>20508</v>
      </c>
      <c r="H180" s="76">
        <v>3219</v>
      </c>
      <c r="I180" s="76"/>
      <c r="J180" s="46" t="s">
        <v>414</v>
      </c>
      <c r="K180" s="46" t="s">
        <v>156</v>
      </c>
      <c r="L180" s="77">
        <v>8</v>
      </c>
    </row>
    <row r="181" spans="1:12" s="78" customFormat="1" ht="33.75" outlineLevel="4">
      <c r="A181" s="73" t="s">
        <v>415</v>
      </c>
      <c r="B181" s="46" t="s">
        <v>1284</v>
      </c>
      <c r="C181" s="46" t="s">
        <v>1283</v>
      </c>
      <c r="D181" s="74" t="s">
        <v>48</v>
      </c>
      <c r="E181" s="74" t="s">
        <v>9</v>
      </c>
      <c r="F181" s="75">
        <v>7</v>
      </c>
      <c r="G181" s="46">
        <v>25560</v>
      </c>
      <c r="H181" s="76">
        <v>18778</v>
      </c>
      <c r="I181" s="76"/>
      <c r="J181" s="46" t="s">
        <v>414</v>
      </c>
      <c r="K181" s="46" t="s">
        <v>156</v>
      </c>
      <c r="L181" s="77">
        <v>8</v>
      </c>
    </row>
    <row r="182" spans="1:12" s="78" customFormat="1" ht="23.25" outlineLevel="4" thickBot="1">
      <c r="A182" s="84" t="s">
        <v>413</v>
      </c>
      <c r="B182" s="85" t="s">
        <v>1285</v>
      </c>
      <c r="C182" s="85" t="s">
        <v>1286</v>
      </c>
      <c r="D182" s="86" t="s">
        <v>48</v>
      </c>
      <c r="E182" s="86" t="s">
        <v>2</v>
      </c>
      <c r="F182" s="87">
        <v>3.5</v>
      </c>
      <c r="G182" s="85">
        <v>9600</v>
      </c>
      <c r="H182" s="88">
        <v>7511</v>
      </c>
      <c r="I182" s="88"/>
      <c r="J182" s="85" t="s">
        <v>414</v>
      </c>
      <c r="K182" s="85" t="s">
        <v>156</v>
      </c>
      <c r="L182" s="89">
        <v>8</v>
      </c>
    </row>
    <row r="183" spans="1:12" s="94" customFormat="1" ht="12.75" outlineLevel="3" thickTop="1">
      <c r="A183" s="104"/>
      <c r="B183" s="105"/>
      <c r="C183" s="106"/>
      <c r="D183" s="107"/>
      <c r="E183" s="107"/>
      <c r="F183" s="226"/>
      <c r="G183" s="227"/>
      <c r="H183" s="198">
        <f>SUBTOTAL(9,H175:H182)</f>
        <v>79370</v>
      </c>
      <c r="I183" s="198">
        <f>SUBTOTAL(9,I175:I182)</f>
        <v>9849</v>
      </c>
      <c r="J183" s="105" t="s">
        <v>941</v>
      </c>
      <c r="K183" s="105"/>
      <c r="L183" s="250"/>
    </row>
    <row r="184" spans="1:12" s="94" customFormat="1" ht="12.75" outlineLevel="2" thickBot="1">
      <c r="A184" s="108"/>
      <c r="B184" s="109">
        <f>SUBTOTAL(3,B175:B182)</f>
        <v>8</v>
      </c>
      <c r="C184" s="110"/>
      <c r="D184" s="111"/>
      <c r="E184" s="111"/>
      <c r="F184" s="228"/>
      <c r="G184" s="229"/>
      <c r="H184" s="199"/>
      <c r="I184" s="199"/>
      <c r="J184" s="109" t="s">
        <v>884</v>
      </c>
      <c r="K184" s="109"/>
      <c r="L184" s="251"/>
    </row>
    <row r="185" spans="1:12" s="78" customFormat="1" ht="23.25" outlineLevel="4" thickTop="1">
      <c r="A185" s="112" t="s">
        <v>433</v>
      </c>
      <c r="B185" s="113" t="s">
        <v>434</v>
      </c>
      <c r="C185" s="113" t="s">
        <v>1287</v>
      </c>
      <c r="D185" s="114" t="s">
        <v>48</v>
      </c>
      <c r="E185" s="114" t="s">
        <v>2</v>
      </c>
      <c r="F185" s="115">
        <v>1.4</v>
      </c>
      <c r="G185" s="113">
        <v>10056</v>
      </c>
      <c r="H185" s="116">
        <v>4962</v>
      </c>
      <c r="I185" s="116"/>
      <c r="J185" s="113" t="s">
        <v>424</v>
      </c>
      <c r="K185" s="113" t="s">
        <v>156</v>
      </c>
      <c r="L185" s="117">
        <v>4</v>
      </c>
    </row>
    <row r="186" spans="1:12" s="78" customFormat="1" ht="22.5" outlineLevel="4">
      <c r="A186" s="73" t="s">
        <v>429</v>
      </c>
      <c r="B186" s="46" t="s">
        <v>430</v>
      </c>
      <c r="C186" s="46" t="s">
        <v>1288</v>
      </c>
      <c r="D186" s="74" t="s">
        <v>48</v>
      </c>
      <c r="E186" s="74" t="s">
        <v>2</v>
      </c>
      <c r="F186" s="75">
        <v>1</v>
      </c>
      <c r="G186" s="46">
        <v>13560</v>
      </c>
      <c r="H186" s="76">
        <v>4536</v>
      </c>
      <c r="I186" s="76"/>
      <c r="J186" s="46" t="s">
        <v>424</v>
      </c>
      <c r="K186" s="46" t="s">
        <v>156</v>
      </c>
      <c r="L186" s="77">
        <v>4</v>
      </c>
    </row>
    <row r="187" spans="1:12" s="78" customFormat="1" ht="22.5" outlineLevel="4">
      <c r="A187" s="73" t="s">
        <v>426</v>
      </c>
      <c r="B187" s="46" t="s">
        <v>1289</v>
      </c>
      <c r="C187" s="46" t="s">
        <v>1290</v>
      </c>
      <c r="D187" s="74" t="s">
        <v>48</v>
      </c>
      <c r="E187" s="74" t="s">
        <v>9</v>
      </c>
      <c r="F187" s="75">
        <v>3.1</v>
      </c>
      <c r="G187" s="46">
        <v>18120</v>
      </c>
      <c r="H187" s="76">
        <v>9053</v>
      </c>
      <c r="I187" s="76"/>
      <c r="J187" s="46" t="s">
        <v>424</v>
      </c>
      <c r="K187" s="46" t="s">
        <v>156</v>
      </c>
      <c r="L187" s="77">
        <v>4</v>
      </c>
    </row>
    <row r="188" spans="1:12" s="78" customFormat="1" ht="45" outlineLevel="4">
      <c r="A188" s="73" t="s">
        <v>425</v>
      </c>
      <c r="B188" s="46" t="s">
        <v>1291</v>
      </c>
      <c r="C188" s="46" t="s">
        <v>1292</v>
      </c>
      <c r="D188" s="74" t="s">
        <v>48</v>
      </c>
      <c r="E188" s="74" t="s">
        <v>41</v>
      </c>
      <c r="F188" s="75">
        <v>2.331</v>
      </c>
      <c r="G188" s="46">
        <v>15000</v>
      </c>
      <c r="H188" s="76">
        <v>4467</v>
      </c>
      <c r="I188" s="76"/>
      <c r="J188" s="46" t="s">
        <v>424</v>
      </c>
      <c r="K188" s="46" t="s">
        <v>156</v>
      </c>
      <c r="L188" s="77">
        <v>4</v>
      </c>
    </row>
    <row r="189" spans="1:12" s="78" customFormat="1" ht="45" outlineLevel="4">
      <c r="A189" s="73" t="s">
        <v>423</v>
      </c>
      <c r="B189" s="46" t="s">
        <v>1293</v>
      </c>
      <c r="C189" s="46" t="s">
        <v>1294</v>
      </c>
      <c r="D189" s="74" t="s">
        <v>48</v>
      </c>
      <c r="E189" s="74" t="s">
        <v>41</v>
      </c>
      <c r="F189" s="75">
        <v>3.364</v>
      </c>
      <c r="G189" s="46">
        <v>21240</v>
      </c>
      <c r="H189" s="76">
        <v>5176</v>
      </c>
      <c r="I189" s="76"/>
      <c r="J189" s="46" t="s">
        <v>424</v>
      </c>
      <c r="K189" s="46" t="s">
        <v>156</v>
      </c>
      <c r="L189" s="77">
        <v>4</v>
      </c>
    </row>
    <row r="190" spans="1:12" s="78" customFormat="1" ht="45" outlineLevel="4">
      <c r="A190" s="73" t="s">
        <v>345</v>
      </c>
      <c r="B190" s="46" t="s">
        <v>1295</v>
      </c>
      <c r="C190" s="46" t="s">
        <v>1296</v>
      </c>
      <c r="D190" s="74" t="s">
        <v>48</v>
      </c>
      <c r="E190" s="74" t="s">
        <v>9</v>
      </c>
      <c r="F190" s="75">
        <v>4.5</v>
      </c>
      <c r="G190" s="46">
        <v>17520</v>
      </c>
      <c r="H190" s="76">
        <v>10575</v>
      </c>
      <c r="I190" s="76"/>
      <c r="J190" s="46" t="s">
        <v>424</v>
      </c>
      <c r="K190" s="46" t="s">
        <v>156</v>
      </c>
      <c r="L190" s="77">
        <v>9</v>
      </c>
    </row>
    <row r="191" spans="1:12" s="78" customFormat="1" ht="22.5" outlineLevel="4">
      <c r="A191" s="73" t="s">
        <v>432</v>
      </c>
      <c r="B191" s="46" t="s">
        <v>1297</v>
      </c>
      <c r="C191" s="46" t="s">
        <v>1298</v>
      </c>
      <c r="D191" s="74" t="s">
        <v>48</v>
      </c>
      <c r="E191" s="74" t="s">
        <v>9</v>
      </c>
      <c r="F191" s="75">
        <v>2.999</v>
      </c>
      <c r="G191" s="46">
        <v>23640</v>
      </c>
      <c r="H191" s="76">
        <v>9375</v>
      </c>
      <c r="I191" s="76"/>
      <c r="J191" s="46" t="s">
        <v>424</v>
      </c>
      <c r="K191" s="46" t="s">
        <v>156</v>
      </c>
      <c r="L191" s="77">
        <v>9</v>
      </c>
    </row>
    <row r="192" spans="1:12" s="78" customFormat="1" ht="33.75" outlineLevel="4">
      <c r="A192" s="73" t="s">
        <v>431</v>
      </c>
      <c r="B192" s="46" t="s">
        <v>1299</v>
      </c>
      <c r="C192" s="46" t="s">
        <v>1300</v>
      </c>
      <c r="D192" s="74" t="s">
        <v>48</v>
      </c>
      <c r="E192" s="74" t="s">
        <v>9</v>
      </c>
      <c r="F192" s="75">
        <v>2.598</v>
      </c>
      <c r="G192" s="46">
        <v>21000</v>
      </c>
      <c r="H192" s="76">
        <v>9055</v>
      </c>
      <c r="I192" s="76"/>
      <c r="J192" s="46" t="s">
        <v>424</v>
      </c>
      <c r="K192" s="46" t="s">
        <v>156</v>
      </c>
      <c r="L192" s="77">
        <v>9</v>
      </c>
    </row>
    <row r="193" spans="1:12" s="78" customFormat="1" ht="22.5" outlineLevel="4">
      <c r="A193" s="73" t="s">
        <v>282</v>
      </c>
      <c r="B193" s="46" t="s">
        <v>1041</v>
      </c>
      <c r="C193" s="46" t="s">
        <v>1040</v>
      </c>
      <c r="D193" s="74" t="s">
        <v>48</v>
      </c>
      <c r="E193" s="74" t="s">
        <v>2</v>
      </c>
      <c r="F193" s="75">
        <v>2.066</v>
      </c>
      <c r="G193" s="46">
        <v>21600</v>
      </c>
      <c r="H193" s="76">
        <v>5140</v>
      </c>
      <c r="I193" s="76"/>
      <c r="J193" s="46" t="s">
        <v>424</v>
      </c>
      <c r="K193" s="46" t="s">
        <v>156</v>
      </c>
      <c r="L193" s="77">
        <v>9</v>
      </c>
    </row>
    <row r="194" spans="1:12" s="78" customFormat="1" ht="45.75" outlineLevel="4" thickBot="1">
      <c r="A194" s="84" t="s">
        <v>428</v>
      </c>
      <c r="B194" s="85" t="s">
        <v>1301</v>
      </c>
      <c r="C194" s="85" t="s">
        <v>1302</v>
      </c>
      <c r="D194" s="86" t="s">
        <v>48</v>
      </c>
      <c r="E194" s="86" t="s">
        <v>2</v>
      </c>
      <c r="F194" s="87">
        <v>2.265</v>
      </c>
      <c r="G194" s="85">
        <v>20940</v>
      </c>
      <c r="H194" s="88">
        <v>5299</v>
      </c>
      <c r="I194" s="88"/>
      <c r="J194" s="85" t="s">
        <v>424</v>
      </c>
      <c r="K194" s="85" t="s">
        <v>156</v>
      </c>
      <c r="L194" s="89">
        <v>9</v>
      </c>
    </row>
    <row r="195" spans="1:12" s="94" customFormat="1" ht="12.75" outlineLevel="3" thickTop="1">
      <c r="A195" s="104"/>
      <c r="B195" s="105"/>
      <c r="C195" s="106"/>
      <c r="D195" s="107"/>
      <c r="E195" s="107"/>
      <c r="F195" s="226"/>
      <c r="G195" s="227"/>
      <c r="H195" s="198">
        <f>SUBTOTAL(9,H185:H194)</f>
        <v>67638</v>
      </c>
      <c r="I195" s="198">
        <f>SUBTOTAL(9,I185:I194)</f>
        <v>0</v>
      </c>
      <c r="J195" s="105" t="s">
        <v>942</v>
      </c>
      <c r="K195" s="105"/>
      <c r="L195" s="250"/>
    </row>
    <row r="196" spans="1:12" s="94" customFormat="1" ht="12.75" outlineLevel="2" thickBot="1">
      <c r="A196" s="108"/>
      <c r="B196" s="109">
        <f>SUBTOTAL(3,B185:B194)</f>
        <v>10</v>
      </c>
      <c r="C196" s="110"/>
      <c r="D196" s="111"/>
      <c r="E196" s="111"/>
      <c r="F196" s="228"/>
      <c r="G196" s="229"/>
      <c r="H196" s="199"/>
      <c r="I196" s="199"/>
      <c r="J196" s="109" t="s">
        <v>885</v>
      </c>
      <c r="K196" s="109"/>
      <c r="L196" s="251"/>
    </row>
    <row r="197" spans="1:12" s="94" customFormat="1" ht="13.5" outlineLevel="2" thickBot="1" thickTop="1">
      <c r="A197" s="135"/>
      <c r="B197" s="136">
        <f>SUM(B196,B184,B174)</f>
        <v>28</v>
      </c>
      <c r="C197" s="137"/>
      <c r="D197" s="138"/>
      <c r="E197" s="138"/>
      <c r="F197" s="234"/>
      <c r="G197" s="235"/>
      <c r="H197" s="203">
        <f>SUM(H195,H173,H183)</f>
        <v>208165</v>
      </c>
      <c r="I197" s="203">
        <f>SUM(I195,I173,I183)</f>
        <v>9849</v>
      </c>
      <c r="J197" s="136" t="s">
        <v>873</v>
      </c>
      <c r="K197" s="136"/>
      <c r="L197" s="254"/>
    </row>
    <row r="198" spans="1:12" s="139" customFormat="1" ht="34.5" outlineLevel="4" thickBot="1">
      <c r="A198" s="140" t="s">
        <v>435</v>
      </c>
      <c r="B198" s="141" t="s">
        <v>1305</v>
      </c>
      <c r="C198" s="141" t="s">
        <v>1306</v>
      </c>
      <c r="D198" s="142" t="s">
        <v>48</v>
      </c>
      <c r="E198" s="142" t="s">
        <v>9</v>
      </c>
      <c r="F198" s="143">
        <v>2.5</v>
      </c>
      <c r="G198" s="141">
        <v>12120</v>
      </c>
      <c r="H198" s="144">
        <v>6571</v>
      </c>
      <c r="I198" s="144"/>
      <c r="J198" s="141" t="s">
        <v>436</v>
      </c>
      <c r="K198" s="141" t="s">
        <v>156</v>
      </c>
      <c r="L198" s="145">
        <v>3</v>
      </c>
    </row>
    <row r="199" spans="1:12" s="94" customFormat="1" ht="12.75" outlineLevel="3" thickTop="1">
      <c r="A199" s="104"/>
      <c r="B199" s="105"/>
      <c r="C199" s="106"/>
      <c r="D199" s="107"/>
      <c r="E199" s="107"/>
      <c r="F199" s="226"/>
      <c r="G199" s="227"/>
      <c r="H199" s="198">
        <f>SUBTOTAL(9,H198:H198)</f>
        <v>6571</v>
      </c>
      <c r="I199" s="198">
        <f>SUBTOTAL(9,I198:I198)</f>
        <v>0</v>
      </c>
      <c r="J199" s="105" t="s">
        <v>943</v>
      </c>
      <c r="K199" s="105"/>
      <c r="L199" s="250"/>
    </row>
    <row r="200" spans="1:12" s="94" customFormat="1" ht="12.75" outlineLevel="2" thickBot="1">
      <c r="A200" s="131"/>
      <c r="B200" s="132">
        <f>SUBTOTAL(3,B198:B198)</f>
        <v>1</v>
      </c>
      <c r="C200" s="133"/>
      <c r="D200" s="134"/>
      <c r="E200" s="134"/>
      <c r="F200" s="232"/>
      <c r="G200" s="233"/>
      <c r="H200" s="201"/>
      <c r="I200" s="201"/>
      <c r="J200" s="132" t="s">
        <v>886</v>
      </c>
      <c r="K200" s="132"/>
      <c r="L200" s="253"/>
    </row>
    <row r="201" spans="1:12" s="78" customFormat="1" ht="22.5" outlineLevel="4">
      <c r="A201" s="99" t="s">
        <v>445</v>
      </c>
      <c r="B201" s="61" t="s">
        <v>1307</v>
      </c>
      <c r="C201" s="61" t="s">
        <v>1308</v>
      </c>
      <c r="D201" s="100" t="s">
        <v>48</v>
      </c>
      <c r="E201" s="100" t="s">
        <v>2</v>
      </c>
      <c r="F201" s="101">
        <v>2.566</v>
      </c>
      <c r="G201" s="61">
        <v>17340</v>
      </c>
      <c r="H201" s="102">
        <v>5058</v>
      </c>
      <c r="I201" s="102"/>
      <c r="J201" s="61" t="s">
        <v>438</v>
      </c>
      <c r="K201" s="61" t="s">
        <v>156</v>
      </c>
      <c r="L201" s="103">
        <v>3</v>
      </c>
    </row>
    <row r="202" spans="1:12" ht="33.75" outlineLevel="4">
      <c r="A202" s="128" t="s">
        <v>444</v>
      </c>
      <c r="B202" s="129" t="s">
        <v>1310</v>
      </c>
      <c r="C202" s="119" t="s">
        <v>1309</v>
      </c>
      <c r="D202" s="130" t="s">
        <v>48</v>
      </c>
      <c r="E202" s="130" t="s">
        <v>2</v>
      </c>
      <c r="F202" s="171">
        <v>2.833</v>
      </c>
      <c r="G202" s="169">
        <v>11400</v>
      </c>
      <c r="H202" s="172">
        <v>5585</v>
      </c>
      <c r="I202" s="172"/>
      <c r="J202" s="129" t="s">
        <v>438</v>
      </c>
      <c r="K202" s="129" t="s">
        <v>156</v>
      </c>
      <c r="L202" s="173">
        <v>3</v>
      </c>
    </row>
    <row r="203" spans="1:12" s="78" customFormat="1" ht="45" outlineLevel="4">
      <c r="A203" s="73" t="s">
        <v>443</v>
      </c>
      <c r="B203" s="46" t="s">
        <v>1311</v>
      </c>
      <c r="C203" s="46" t="s">
        <v>1312</v>
      </c>
      <c r="D203" s="74" t="s">
        <v>48</v>
      </c>
      <c r="E203" s="74" t="s">
        <v>2</v>
      </c>
      <c r="F203" s="75">
        <v>3.7995</v>
      </c>
      <c r="G203" s="46">
        <v>9625</v>
      </c>
      <c r="H203" s="76">
        <v>6525</v>
      </c>
      <c r="I203" s="76"/>
      <c r="J203" s="46" t="s">
        <v>438</v>
      </c>
      <c r="K203" s="46" t="s">
        <v>156</v>
      </c>
      <c r="L203" s="77">
        <v>9</v>
      </c>
    </row>
    <row r="204" spans="1:12" s="78" customFormat="1" ht="56.25" outlineLevel="4">
      <c r="A204" s="73" t="s">
        <v>442</v>
      </c>
      <c r="B204" s="46" t="s">
        <v>1313</v>
      </c>
      <c r="C204" s="46" t="s">
        <v>1314</v>
      </c>
      <c r="D204" s="74" t="s">
        <v>48</v>
      </c>
      <c r="E204" s="74" t="s">
        <v>9</v>
      </c>
      <c r="F204" s="75">
        <v>5.783</v>
      </c>
      <c r="G204" s="46">
        <v>33300</v>
      </c>
      <c r="H204" s="76">
        <v>11599</v>
      </c>
      <c r="I204" s="76"/>
      <c r="J204" s="46" t="s">
        <v>438</v>
      </c>
      <c r="K204" s="46" t="s">
        <v>156</v>
      </c>
      <c r="L204" s="77">
        <v>9</v>
      </c>
    </row>
    <row r="205" spans="1:12" s="83" customFormat="1" ht="45" outlineLevel="4">
      <c r="A205" s="67" t="s">
        <v>441</v>
      </c>
      <c r="B205" s="70" t="s">
        <v>1315</v>
      </c>
      <c r="C205" s="46" t="s">
        <v>1316</v>
      </c>
      <c r="D205" s="68" t="s">
        <v>48</v>
      </c>
      <c r="E205" s="68" t="s">
        <v>2</v>
      </c>
      <c r="F205" s="69">
        <v>4.016</v>
      </c>
      <c r="G205" s="70">
        <v>26016</v>
      </c>
      <c r="H205" s="71">
        <v>6698</v>
      </c>
      <c r="I205" s="71"/>
      <c r="J205" s="70" t="s">
        <v>438</v>
      </c>
      <c r="K205" s="70" t="s">
        <v>156</v>
      </c>
      <c r="L205" s="72">
        <v>9</v>
      </c>
    </row>
    <row r="206" spans="1:12" s="78" customFormat="1" ht="45" outlineLevel="4">
      <c r="A206" s="73" t="s">
        <v>440</v>
      </c>
      <c r="B206" s="46" t="s">
        <v>1317</v>
      </c>
      <c r="C206" s="46" t="s">
        <v>1318</v>
      </c>
      <c r="D206" s="74" t="s">
        <v>48</v>
      </c>
      <c r="E206" s="74" t="s">
        <v>9</v>
      </c>
      <c r="F206" s="75">
        <v>4.566</v>
      </c>
      <c r="G206" s="46">
        <v>27720</v>
      </c>
      <c r="H206" s="76">
        <v>10627</v>
      </c>
      <c r="I206" s="76"/>
      <c r="J206" s="46" t="s">
        <v>438</v>
      </c>
      <c r="K206" s="46" t="s">
        <v>156</v>
      </c>
      <c r="L206" s="77">
        <v>9</v>
      </c>
    </row>
    <row r="207" spans="1:12" s="78" customFormat="1" ht="45" outlineLevel="4">
      <c r="A207" s="73" t="s">
        <v>439</v>
      </c>
      <c r="B207" s="46" t="s">
        <v>1319</v>
      </c>
      <c r="C207" s="46" t="s">
        <v>1320</v>
      </c>
      <c r="D207" s="74" t="s">
        <v>48</v>
      </c>
      <c r="E207" s="74" t="s">
        <v>2</v>
      </c>
      <c r="F207" s="75">
        <v>5.333</v>
      </c>
      <c r="G207" s="46">
        <v>29995</v>
      </c>
      <c r="H207" s="76">
        <v>7751</v>
      </c>
      <c r="I207" s="76"/>
      <c r="J207" s="46" t="s">
        <v>438</v>
      </c>
      <c r="K207" s="46" t="s">
        <v>156</v>
      </c>
      <c r="L207" s="77">
        <v>9</v>
      </c>
    </row>
    <row r="208" spans="1:12" s="78" customFormat="1" ht="22.5" outlineLevel="4">
      <c r="A208" s="73" t="s">
        <v>508</v>
      </c>
      <c r="B208" s="46" t="s">
        <v>2108</v>
      </c>
      <c r="C208" s="46" t="s">
        <v>1629</v>
      </c>
      <c r="D208" s="74" t="s">
        <v>48</v>
      </c>
      <c r="E208" s="74" t="s">
        <v>2</v>
      </c>
      <c r="F208" s="75">
        <v>3.733</v>
      </c>
      <c r="G208" s="46">
        <v>8760</v>
      </c>
      <c r="H208" s="76">
        <v>6472</v>
      </c>
      <c r="I208" s="76"/>
      <c r="J208" s="46" t="s">
        <v>438</v>
      </c>
      <c r="K208" s="46" t="s">
        <v>156</v>
      </c>
      <c r="L208" s="77">
        <v>9</v>
      </c>
    </row>
    <row r="209" spans="1:12" s="78" customFormat="1" ht="57" outlineLevel="4" thickBot="1">
      <c r="A209" s="84" t="s">
        <v>437</v>
      </c>
      <c r="B209" s="85" t="s">
        <v>1321</v>
      </c>
      <c r="C209" s="85" t="s">
        <v>1322</v>
      </c>
      <c r="D209" s="86" t="s">
        <v>48</v>
      </c>
      <c r="E209" s="86" t="s">
        <v>2</v>
      </c>
      <c r="F209" s="87">
        <v>5.25</v>
      </c>
      <c r="G209" s="85">
        <v>16050</v>
      </c>
      <c r="H209" s="88">
        <v>7684</v>
      </c>
      <c r="I209" s="88"/>
      <c r="J209" s="85" t="s">
        <v>438</v>
      </c>
      <c r="K209" s="85" t="s">
        <v>156</v>
      </c>
      <c r="L209" s="89">
        <v>9</v>
      </c>
    </row>
    <row r="210" spans="1:12" s="94" customFormat="1" ht="12.75" outlineLevel="3" thickTop="1">
      <c r="A210" s="104"/>
      <c r="B210" s="105"/>
      <c r="C210" s="106"/>
      <c r="D210" s="107"/>
      <c r="E210" s="107"/>
      <c r="F210" s="226"/>
      <c r="G210" s="227"/>
      <c r="H210" s="198">
        <f>SUBTOTAL(9,H201:H209)</f>
        <v>67999</v>
      </c>
      <c r="I210" s="198">
        <f>SUBTOTAL(9,I201:I209)</f>
        <v>0</v>
      </c>
      <c r="J210" s="105" t="s">
        <v>944</v>
      </c>
      <c r="K210" s="105"/>
      <c r="L210" s="250"/>
    </row>
    <row r="211" spans="1:12" s="94" customFormat="1" ht="12.75" outlineLevel="2" thickBot="1">
      <c r="A211" s="108"/>
      <c r="B211" s="109">
        <f>SUBTOTAL(3,B201:B209)</f>
        <v>9</v>
      </c>
      <c r="C211" s="110"/>
      <c r="D211" s="111"/>
      <c r="E211" s="111"/>
      <c r="F211" s="228"/>
      <c r="G211" s="229"/>
      <c r="H211" s="199"/>
      <c r="I211" s="199"/>
      <c r="J211" s="109" t="s">
        <v>887</v>
      </c>
      <c r="K211" s="109"/>
      <c r="L211" s="251"/>
    </row>
    <row r="212" spans="1:12" s="78" customFormat="1" ht="34.5" outlineLevel="4" thickTop="1">
      <c r="A212" s="112" t="s">
        <v>449</v>
      </c>
      <c r="B212" s="113" t="s">
        <v>1323</v>
      </c>
      <c r="C212" s="113" t="s">
        <v>1324</v>
      </c>
      <c r="D212" s="114" t="s">
        <v>48</v>
      </c>
      <c r="E212" s="114" t="s">
        <v>9</v>
      </c>
      <c r="F212" s="115">
        <v>3.666</v>
      </c>
      <c r="G212" s="113">
        <v>15678</v>
      </c>
      <c r="H212" s="116">
        <v>9870</v>
      </c>
      <c r="I212" s="116"/>
      <c r="J212" s="113" t="s">
        <v>447</v>
      </c>
      <c r="K212" s="113" t="s">
        <v>156</v>
      </c>
      <c r="L212" s="117">
        <v>4</v>
      </c>
    </row>
    <row r="213" spans="1:12" s="78" customFormat="1" ht="67.5" outlineLevel="4">
      <c r="A213" s="73" t="s">
        <v>458</v>
      </c>
      <c r="B213" s="46" t="s">
        <v>1326</v>
      </c>
      <c r="C213" s="46" t="s">
        <v>1325</v>
      </c>
      <c r="D213" s="74" t="s">
        <v>49</v>
      </c>
      <c r="E213" s="74" t="s">
        <v>9</v>
      </c>
      <c r="F213" s="75">
        <v>0.666</v>
      </c>
      <c r="G213" s="46">
        <v>8040</v>
      </c>
      <c r="H213" s="76">
        <v>3623</v>
      </c>
      <c r="I213" s="76"/>
      <c r="J213" s="46" t="s">
        <v>447</v>
      </c>
      <c r="K213" s="46" t="s">
        <v>156</v>
      </c>
      <c r="L213" s="77">
        <v>9</v>
      </c>
    </row>
    <row r="214" spans="1:12" s="78" customFormat="1" ht="33.75" outlineLevel="4">
      <c r="A214" s="73" t="s">
        <v>457</v>
      </c>
      <c r="B214" s="46" t="s">
        <v>1328</v>
      </c>
      <c r="C214" s="46" t="s">
        <v>1329</v>
      </c>
      <c r="D214" s="74" t="s">
        <v>48</v>
      </c>
      <c r="E214" s="74" t="s">
        <v>9</v>
      </c>
      <c r="F214" s="75">
        <v>3.082</v>
      </c>
      <c r="G214" s="46">
        <v>17760</v>
      </c>
      <c r="H214" s="76">
        <v>9442</v>
      </c>
      <c r="I214" s="76"/>
      <c r="J214" s="46" t="s">
        <v>447</v>
      </c>
      <c r="K214" s="46" t="s">
        <v>156</v>
      </c>
      <c r="L214" s="77">
        <v>9</v>
      </c>
    </row>
    <row r="215" spans="1:12" s="78" customFormat="1" ht="33.75" outlineLevel="4">
      <c r="A215" s="73" t="s">
        <v>456</v>
      </c>
      <c r="B215" s="46" t="s">
        <v>1330</v>
      </c>
      <c r="C215" s="46" t="s">
        <v>1331</v>
      </c>
      <c r="D215" s="74" t="s">
        <v>48</v>
      </c>
      <c r="E215" s="74" t="s">
        <v>9</v>
      </c>
      <c r="F215" s="75">
        <v>2.266</v>
      </c>
      <c r="G215" s="46">
        <v>17280</v>
      </c>
      <c r="H215" s="76">
        <v>8790</v>
      </c>
      <c r="I215" s="76"/>
      <c r="J215" s="46" t="s">
        <v>447</v>
      </c>
      <c r="K215" s="46" t="s">
        <v>156</v>
      </c>
      <c r="L215" s="77">
        <v>9</v>
      </c>
    </row>
    <row r="216" spans="1:12" s="78" customFormat="1" ht="33.75" outlineLevel="4">
      <c r="A216" s="73" t="s">
        <v>455</v>
      </c>
      <c r="B216" s="46" t="s">
        <v>1332</v>
      </c>
      <c r="C216" s="46" t="s">
        <v>1333</v>
      </c>
      <c r="D216" s="74" t="s">
        <v>48</v>
      </c>
      <c r="E216" s="74" t="s">
        <v>9</v>
      </c>
      <c r="F216" s="75">
        <v>2.883</v>
      </c>
      <c r="G216" s="46">
        <v>10502</v>
      </c>
      <c r="H216" s="76">
        <v>9283</v>
      </c>
      <c r="I216" s="76"/>
      <c r="J216" s="46" t="s">
        <v>447</v>
      </c>
      <c r="K216" s="46" t="s">
        <v>156</v>
      </c>
      <c r="L216" s="77">
        <v>9</v>
      </c>
    </row>
    <row r="217" spans="1:12" s="78" customFormat="1" ht="33.75" outlineLevel="4">
      <c r="A217" s="73" t="s">
        <v>454</v>
      </c>
      <c r="B217" s="46" t="s">
        <v>1334</v>
      </c>
      <c r="C217" s="46" t="s">
        <v>1335</v>
      </c>
      <c r="D217" s="74" t="s">
        <v>48</v>
      </c>
      <c r="E217" s="74" t="s">
        <v>9</v>
      </c>
      <c r="F217" s="75">
        <v>2.266</v>
      </c>
      <c r="G217" s="46">
        <v>23160</v>
      </c>
      <c r="H217" s="76">
        <v>8790</v>
      </c>
      <c r="I217" s="76"/>
      <c r="J217" s="46" t="s">
        <v>447</v>
      </c>
      <c r="K217" s="46" t="s">
        <v>156</v>
      </c>
      <c r="L217" s="77">
        <v>9</v>
      </c>
    </row>
    <row r="218" spans="1:12" s="78" customFormat="1" ht="33.75" outlineLevel="4">
      <c r="A218" s="73" t="s">
        <v>453</v>
      </c>
      <c r="B218" s="46" t="s">
        <v>1336</v>
      </c>
      <c r="C218" s="46" t="s">
        <v>1337</v>
      </c>
      <c r="D218" s="74" t="s">
        <v>48</v>
      </c>
      <c r="E218" s="74" t="s">
        <v>9</v>
      </c>
      <c r="F218" s="75">
        <v>4.166</v>
      </c>
      <c r="G218" s="46">
        <v>19665</v>
      </c>
      <c r="H218" s="76">
        <v>10308</v>
      </c>
      <c r="I218" s="76"/>
      <c r="J218" s="46" t="s">
        <v>447</v>
      </c>
      <c r="K218" s="46" t="s">
        <v>156</v>
      </c>
      <c r="L218" s="77">
        <v>9</v>
      </c>
    </row>
    <row r="219" spans="1:12" s="78" customFormat="1" ht="22.5" outlineLevel="4">
      <c r="A219" s="73" t="s">
        <v>452</v>
      </c>
      <c r="B219" s="46" t="s">
        <v>1338</v>
      </c>
      <c r="C219" s="46" t="s">
        <v>1339</v>
      </c>
      <c r="D219" s="74" t="s">
        <v>48</v>
      </c>
      <c r="E219" s="74" t="s">
        <v>2</v>
      </c>
      <c r="F219" s="75">
        <v>1.866</v>
      </c>
      <c r="G219" s="46">
        <v>13560</v>
      </c>
      <c r="H219" s="76">
        <v>4980</v>
      </c>
      <c r="I219" s="76"/>
      <c r="J219" s="46" t="s">
        <v>447</v>
      </c>
      <c r="K219" s="46" t="s">
        <v>156</v>
      </c>
      <c r="L219" s="77">
        <v>9</v>
      </c>
    </row>
    <row r="220" spans="1:12" s="78" customFormat="1" ht="33.75" outlineLevel="4">
      <c r="A220" s="73" t="s">
        <v>451</v>
      </c>
      <c r="B220" s="46" t="s">
        <v>1340</v>
      </c>
      <c r="C220" s="46" t="s">
        <v>1341</v>
      </c>
      <c r="D220" s="74" t="s">
        <v>48</v>
      </c>
      <c r="E220" s="74" t="s">
        <v>41</v>
      </c>
      <c r="F220" s="75">
        <v>3.133</v>
      </c>
      <c r="G220" s="46">
        <v>10292</v>
      </c>
      <c r="H220" s="76">
        <v>4248</v>
      </c>
      <c r="I220" s="76"/>
      <c r="J220" s="46" t="s">
        <v>447</v>
      </c>
      <c r="K220" s="46" t="s">
        <v>156</v>
      </c>
      <c r="L220" s="77">
        <v>9</v>
      </c>
    </row>
    <row r="221" spans="1:12" s="78" customFormat="1" ht="33.75" outlineLevel="4">
      <c r="A221" s="73" t="s">
        <v>450</v>
      </c>
      <c r="B221" s="46" t="s">
        <v>1342</v>
      </c>
      <c r="C221" s="46" t="s">
        <v>1343</v>
      </c>
      <c r="D221" s="74" t="s">
        <v>48</v>
      </c>
      <c r="E221" s="74" t="s">
        <v>9</v>
      </c>
      <c r="F221" s="75">
        <v>2.582</v>
      </c>
      <c r="G221" s="46">
        <v>18984</v>
      </c>
      <c r="H221" s="76">
        <v>9042</v>
      </c>
      <c r="I221" s="76"/>
      <c r="J221" s="46" t="s">
        <v>447</v>
      </c>
      <c r="K221" s="46" t="s">
        <v>156</v>
      </c>
      <c r="L221" s="77">
        <v>9</v>
      </c>
    </row>
    <row r="222" spans="1:12" s="78" customFormat="1" ht="33.75" outlineLevel="4">
      <c r="A222" s="73" t="s">
        <v>448</v>
      </c>
      <c r="B222" s="46" t="s">
        <v>1345</v>
      </c>
      <c r="C222" s="46" t="s">
        <v>1344</v>
      </c>
      <c r="D222" s="74" t="s">
        <v>48</v>
      </c>
      <c r="E222" s="74" t="s">
        <v>2</v>
      </c>
      <c r="F222" s="75">
        <v>3.066</v>
      </c>
      <c r="G222" s="46">
        <v>23040</v>
      </c>
      <c r="H222" s="76">
        <v>5939</v>
      </c>
      <c r="I222" s="76"/>
      <c r="J222" s="46" t="s">
        <v>447</v>
      </c>
      <c r="K222" s="46" t="s">
        <v>156</v>
      </c>
      <c r="L222" s="77">
        <v>9</v>
      </c>
    </row>
    <row r="223" spans="1:12" s="78" customFormat="1" ht="33.75" outlineLevel="4">
      <c r="A223" s="73" t="s">
        <v>446</v>
      </c>
      <c r="B223" s="46" t="s">
        <v>1346</v>
      </c>
      <c r="C223" s="46" t="s">
        <v>1347</v>
      </c>
      <c r="D223" s="74" t="s">
        <v>48</v>
      </c>
      <c r="E223" s="74" t="s">
        <v>9</v>
      </c>
      <c r="F223" s="75">
        <v>2.166</v>
      </c>
      <c r="G223" s="46">
        <v>15000</v>
      </c>
      <c r="H223" s="76">
        <v>8710</v>
      </c>
      <c r="I223" s="76"/>
      <c r="J223" s="46" t="s">
        <v>447</v>
      </c>
      <c r="K223" s="46" t="s">
        <v>156</v>
      </c>
      <c r="L223" s="77">
        <v>9</v>
      </c>
    </row>
    <row r="224" spans="1:12" s="78" customFormat="1" ht="33.75" outlineLevel="4">
      <c r="A224" s="73" t="s">
        <v>164</v>
      </c>
      <c r="B224" s="46" t="s">
        <v>1349</v>
      </c>
      <c r="C224" s="46" t="s">
        <v>1348</v>
      </c>
      <c r="D224" s="74" t="s">
        <v>49</v>
      </c>
      <c r="E224" s="74" t="s">
        <v>9</v>
      </c>
      <c r="F224" s="75">
        <v>1.45</v>
      </c>
      <c r="G224" s="46">
        <v>2400</v>
      </c>
      <c r="H224" s="76">
        <v>2400</v>
      </c>
      <c r="I224" s="76">
        <v>741</v>
      </c>
      <c r="J224" s="46" t="s">
        <v>447</v>
      </c>
      <c r="K224" s="46" t="s">
        <v>156</v>
      </c>
      <c r="L224" s="77">
        <v>11</v>
      </c>
    </row>
    <row r="225" spans="1:12" s="78" customFormat="1" ht="23.25" outlineLevel="4" thickBot="1">
      <c r="A225" s="84" t="s">
        <v>154</v>
      </c>
      <c r="B225" s="85" t="s">
        <v>155</v>
      </c>
      <c r="C225" s="85" t="s">
        <v>1350</v>
      </c>
      <c r="D225" s="86" t="s">
        <v>48</v>
      </c>
      <c r="E225" s="86" t="s">
        <v>9</v>
      </c>
      <c r="F225" s="87">
        <v>2.232</v>
      </c>
      <c r="G225" s="85">
        <v>29400</v>
      </c>
      <c r="H225" s="88">
        <v>7944</v>
      </c>
      <c r="I225" s="88"/>
      <c r="J225" s="85" t="s">
        <v>447</v>
      </c>
      <c r="K225" s="85" t="s">
        <v>156</v>
      </c>
      <c r="L225" s="89">
        <v>11</v>
      </c>
    </row>
    <row r="226" spans="1:12" s="94" customFormat="1" ht="12.75" outlineLevel="3" thickTop="1">
      <c r="A226" s="104"/>
      <c r="B226" s="105"/>
      <c r="C226" s="106"/>
      <c r="D226" s="107"/>
      <c r="E226" s="107"/>
      <c r="F226" s="226"/>
      <c r="G226" s="227"/>
      <c r="H226" s="198">
        <f>SUBTOTAL(9,H212:H225)</f>
        <v>103369</v>
      </c>
      <c r="I226" s="198">
        <f>SUBTOTAL(9,I212:I225)</f>
        <v>741</v>
      </c>
      <c r="J226" s="105" t="s">
        <v>945</v>
      </c>
      <c r="K226" s="105"/>
      <c r="L226" s="250"/>
    </row>
    <row r="227" spans="1:12" s="94" customFormat="1" ht="12.75" outlineLevel="2" thickBot="1">
      <c r="A227" s="108"/>
      <c r="B227" s="109">
        <f>SUBTOTAL(3,B212:B225)</f>
        <v>14</v>
      </c>
      <c r="C227" s="110"/>
      <c r="D227" s="111"/>
      <c r="E227" s="111"/>
      <c r="F227" s="228"/>
      <c r="G227" s="229"/>
      <c r="H227" s="199"/>
      <c r="I227" s="199"/>
      <c r="J227" s="109" t="s">
        <v>888</v>
      </c>
      <c r="K227" s="109"/>
      <c r="L227" s="251"/>
    </row>
    <row r="228" spans="1:12" s="78" customFormat="1" ht="34.5" outlineLevel="4" thickTop="1">
      <c r="A228" s="112" t="s">
        <v>461</v>
      </c>
      <c r="B228" s="113" t="s">
        <v>1351</v>
      </c>
      <c r="C228" s="113" t="s">
        <v>1352</v>
      </c>
      <c r="D228" s="114" t="s">
        <v>48</v>
      </c>
      <c r="E228" s="114" t="s">
        <v>41</v>
      </c>
      <c r="F228" s="115">
        <v>1</v>
      </c>
      <c r="G228" s="113">
        <v>6960</v>
      </c>
      <c r="H228" s="116">
        <v>3295</v>
      </c>
      <c r="I228" s="116"/>
      <c r="J228" s="113" t="s">
        <v>460</v>
      </c>
      <c r="K228" s="113" t="s">
        <v>156</v>
      </c>
      <c r="L228" s="117">
        <v>4</v>
      </c>
    </row>
    <row r="229" spans="1:12" s="78" customFormat="1" ht="45" outlineLevel="4">
      <c r="A229" s="73" t="s">
        <v>471</v>
      </c>
      <c r="B229" s="46" t="s">
        <v>1355</v>
      </c>
      <c r="C229" s="46" t="s">
        <v>1353</v>
      </c>
      <c r="D229" s="74" t="s">
        <v>49</v>
      </c>
      <c r="E229" s="74" t="s">
        <v>9</v>
      </c>
      <c r="F229" s="75">
        <v>0.699</v>
      </c>
      <c r="G229" s="46">
        <v>4000</v>
      </c>
      <c r="H229" s="76">
        <v>3650</v>
      </c>
      <c r="I229" s="76"/>
      <c r="J229" s="46" t="s">
        <v>460</v>
      </c>
      <c r="K229" s="46" t="s">
        <v>156</v>
      </c>
      <c r="L229" s="77">
        <v>9</v>
      </c>
    </row>
    <row r="230" spans="1:12" s="78" customFormat="1" ht="22.5" outlineLevel="4">
      <c r="A230" s="73" t="s">
        <v>470</v>
      </c>
      <c r="B230" s="46" t="s">
        <v>1356</v>
      </c>
      <c r="C230" s="46" t="s">
        <v>1357</v>
      </c>
      <c r="D230" s="74" t="s">
        <v>48</v>
      </c>
      <c r="E230" s="74" t="s">
        <v>9</v>
      </c>
      <c r="F230" s="75">
        <v>1.233</v>
      </c>
      <c r="G230" s="46">
        <v>13000</v>
      </c>
      <c r="H230" s="76">
        <v>4077</v>
      </c>
      <c r="I230" s="76"/>
      <c r="J230" s="46" t="s">
        <v>460</v>
      </c>
      <c r="K230" s="46" t="s">
        <v>156</v>
      </c>
      <c r="L230" s="77">
        <v>9</v>
      </c>
    </row>
    <row r="231" spans="1:12" s="78" customFormat="1" ht="33.75" outlineLevel="4">
      <c r="A231" s="73" t="s">
        <v>469</v>
      </c>
      <c r="B231" s="46" t="s">
        <v>1358</v>
      </c>
      <c r="C231" s="46" t="s">
        <v>1359</v>
      </c>
      <c r="D231" s="74" t="s">
        <v>48</v>
      </c>
      <c r="E231" s="74" t="s">
        <v>2</v>
      </c>
      <c r="F231" s="75">
        <v>2.833</v>
      </c>
      <c r="G231" s="46">
        <v>17500</v>
      </c>
      <c r="H231" s="76">
        <v>5753</v>
      </c>
      <c r="I231" s="76"/>
      <c r="J231" s="46" t="s">
        <v>460</v>
      </c>
      <c r="K231" s="46" t="s">
        <v>156</v>
      </c>
      <c r="L231" s="77">
        <v>9</v>
      </c>
    </row>
    <row r="232" spans="1:12" s="78" customFormat="1" ht="45" outlineLevel="4">
      <c r="A232" s="73" t="s">
        <v>468</v>
      </c>
      <c r="B232" s="46" t="s">
        <v>1360</v>
      </c>
      <c r="C232" s="46" t="s">
        <v>1361</v>
      </c>
      <c r="D232" s="74" t="s">
        <v>48</v>
      </c>
      <c r="E232" s="74" t="s">
        <v>9</v>
      </c>
      <c r="F232" s="75">
        <v>2.066</v>
      </c>
      <c r="G232" s="46">
        <v>7380</v>
      </c>
      <c r="H232" s="76">
        <v>7380</v>
      </c>
      <c r="I232" s="76">
        <v>1250</v>
      </c>
      <c r="J232" s="46" t="s">
        <v>460</v>
      </c>
      <c r="K232" s="46" t="s">
        <v>156</v>
      </c>
      <c r="L232" s="77">
        <v>9</v>
      </c>
    </row>
    <row r="233" spans="1:12" s="78" customFormat="1" ht="33.75" outlineLevel="4">
      <c r="A233" s="73" t="s">
        <v>467</v>
      </c>
      <c r="B233" s="46" t="s">
        <v>1362</v>
      </c>
      <c r="C233" s="46" t="s">
        <v>1363</v>
      </c>
      <c r="D233" s="74" t="s">
        <v>48</v>
      </c>
      <c r="E233" s="74" t="s">
        <v>9</v>
      </c>
      <c r="F233" s="75">
        <v>1.483</v>
      </c>
      <c r="G233" s="46">
        <v>8800</v>
      </c>
      <c r="H233" s="76">
        <v>4276</v>
      </c>
      <c r="I233" s="76"/>
      <c r="J233" s="46" t="s">
        <v>460</v>
      </c>
      <c r="K233" s="46" t="s">
        <v>156</v>
      </c>
      <c r="L233" s="77">
        <v>9</v>
      </c>
    </row>
    <row r="234" spans="1:12" s="78" customFormat="1" ht="22.5" outlineLevel="4">
      <c r="A234" s="73" t="s">
        <v>466</v>
      </c>
      <c r="B234" s="46" t="s">
        <v>1354</v>
      </c>
      <c r="C234" s="46" t="s">
        <v>1364</v>
      </c>
      <c r="D234" s="74" t="s">
        <v>48</v>
      </c>
      <c r="E234" s="74" t="s">
        <v>2</v>
      </c>
      <c r="F234" s="75">
        <v>2.7985</v>
      </c>
      <c r="G234" s="46">
        <v>15900</v>
      </c>
      <c r="H234" s="76">
        <v>5726</v>
      </c>
      <c r="I234" s="76"/>
      <c r="J234" s="46" t="s">
        <v>460</v>
      </c>
      <c r="K234" s="46" t="s">
        <v>156</v>
      </c>
      <c r="L234" s="77">
        <v>9</v>
      </c>
    </row>
    <row r="235" spans="1:12" s="78" customFormat="1" ht="45" outlineLevel="4">
      <c r="A235" s="73" t="s">
        <v>465</v>
      </c>
      <c r="B235" s="46" t="s">
        <v>1365</v>
      </c>
      <c r="C235" s="46" t="s">
        <v>1366</v>
      </c>
      <c r="D235" s="74" t="s">
        <v>48</v>
      </c>
      <c r="E235" s="74" t="s">
        <v>9</v>
      </c>
      <c r="F235" s="75">
        <v>2.6315</v>
      </c>
      <c r="G235" s="46">
        <v>18050</v>
      </c>
      <c r="H235" s="76">
        <v>9082</v>
      </c>
      <c r="I235" s="76"/>
      <c r="J235" s="46" t="s">
        <v>460</v>
      </c>
      <c r="K235" s="46" t="s">
        <v>156</v>
      </c>
      <c r="L235" s="77">
        <v>9</v>
      </c>
    </row>
    <row r="236" spans="1:12" s="78" customFormat="1" ht="45" outlineLevel="4">
      <c r="A236" s="73" t="s">
        <v>464</v>
      </c>
      <c r="B236" s="46" t="s">
        <v>1367</v>
      </c>
      <c r="C236" s="46" t="s">
        <v>1368</v>
      </c>
      <c r="D236" s="74" t="s">
        <v>48</v>
      </c>
      <c r="E236" s="74" t="s">
        <v>2</v>
      </c>
      <c r="F236" s="75">
        <v>0.999</v>
      </c>
      <c r="G236" s="46">
        <v>16500</v>
      </c>
      <c r="H236" s="76">
        <v>2344</v>
      </c>
      <c r="I236" s="76"/>
      <c r="J236" s="46" t="s">
        <v>460</v>
      </c>
      <c r="K236" s="46" t="s">
        <v>156</v>
      </c>
      <c r="L236" s="77">
        <v>9</v>
      </c>
    </row>
    <row r="237" spans="1:12" s="78" customFormat="1" ht="33.75" outlineLevel="4">
      <c r="A237" s="73" t="s">
        <v>463</v>
      </c>
      <c r="B237" s="46" t="s">
        <v>1369</v>
      </c>
      <c r="C237" s="46" t="s">
        <v>1370</v>
      </c>
      <c r="D237" s="74" t="s">
        <v>48</v>
      </c>
      <c r="E237" s="74" t="s">
        <v>9</v>
      </c>
      <c r="F237" s="75">
        <v>2.666</v>
      </c>
      <c r="G237" s="46">
        <v>18480</v>
      </c>
      <c r="H237" s="76">
        <v>9109</v>
      </c>
      <c r="I237" s="76"/>
      <c r="J237" s="46" t="s">
        <v>460</v>
      </c>
      <c r="K237" s="46" t="s">
        <v>156</v>
      </c>
      <c r="L237" s="77">
        <v>9</v>
      </c>
    </row>
    <row r="238" spans="1:12" s="78" customFormat="1" ht="22.5" outlineLevel="4">
      <c r="A238" s="73" t="s">
        <v>462</v>
      </c>
      <c r="B238" s="46" t="s">
        <v>1371</v>
      </c>
      <c r="C238" s="46" t="s">
        <v>1372</v>
      </c>
      <c r="D238" s="74" t="s">
        <v>48</v>
      </c>
      <c r="E238" s="74" t="s">
        <v>9</v>
      </c>
      <c r="F238" s="75">
        <v>2.833</v>
      </c>
      <c r="G238" s="46">
        <v>26400</v>
      </c>
      <c r="H238" s="76">
        <v>9243</v>
      </c>
      <c r="I238" s="76"/>
      <c r="J238" s="46" t="s">
        <v>460</v>
      </c>
      <c r="K238" s="46" t="s">
        <v>156</v>
      </c>
      <c r="L238" s="77">
        <v>9</v>
      </c>
    </row>
    <row r="239" spans="1:12" s="78" customFormat="1" ht="45.75" outlineLevel="4" thickBot="1">
      <c r="A239" s="84" t="s">
        <v>459</v>
      </c>
      <c r="B239" s="85" t="s">
        <v>1373</v>
      </c>
      <c r="C239" s="85" t="s">
        <v>1374</v>
      </c>
      <c r="D239" s="86" t="s">
        <v>48</v>
      </c>
      <c r="E239" s="86" t="s">
        <v>2</v>
      </c>
      <c r="F239" s="87">
        <v>4.3</v>
      </c>
      <c r="G239" s="85">
        <v>19200</v>
      </c>
      <c r="H239" s="88">
        <v>6925</v>
      </c>
      <c r="I239" s="88"/>
      <c r="J239" s="85" t="s">
        <v>460</v>
      </c>
      <c r="K239" s="85" t="s">
        <v>156</v>
      </c>
      <c r="L239" s="89">
        <v>9</v>
      </c>
    </row>
    <row r="240" spans="1:12" s="94" customFormat="1" ht="12.75" outlineLevel="3" thickTop="1">
      <c r="A240" s="104"/>
      <c r="B240" s="105"/>
      <c r="C240" s="106"/>
      <c r="D240" s="107"/>
      <c r="E240" s="107"/>
      <c r="F240" s="226"/>
      <c r="G240" s="227"/>
      <c r="H240" s="198">
        <f>SUBTOTAL(9,H228:H239)</f>
        <v>70860</v>
      </c>
      <c r="I240" s="198">
        <f>SUBTOTAL(9,I228:I239)</f>
        <v>1250</v>
      </c>
      <c r="J240" s="105" t="s">
        <v>946</v>
      </c>
      <c r="K240" s="105"/>
      <c r="L240" s="250"/>
    </row>
    <row r="241" spans="1:12" s="94" customFormat="1" ht="12.75" outlineLevel="2" thickBot="1">
      <c r="A241" s="108"/>
      <c r="B241" s="109">
        <f>SUBTOTAL(3,B228:B239)</f>
        <v>12</v>
      </c>
      <c r="C241" s="110"/>
      <c r="D241" s="111"/>
      <c r="E241" s="111"/>
      <c r="F241" s="228"/>
      <c r="G241" s="229"/>
      <c r="H241" s="199"/>
      <c r="I241" s="199"/>
      <c r="J241" s="109" t="s">
        <v>889</v>
      </c>
      <c r="K241" s="109"/>
      <c r="L241" s="251"/>
    </row>
    <row r="242" spans="1:12" s="94" customFormat="1" ht="13.5" outlineLevel="2" thickBot="1" thickTop="1">
      <c r="A242" s="135"/>
      <c r="B242" s="136">
        <f>SUM(B211,B227,B241)</f>
        <v>35</v>
      </c>
      <c r="C242" s="137"/>
      <c r="D242" s="138"/>
      <c r="E242" s="138"/>
      <c r="F242" s="234"/>
      <c r="G242" s="235"/>
      <c r="H242" s="203">
        <f>SUM(H210,H226,H240)</f>
        <v>242228</v>
      </c>
      <c r="I242" s="203">
        <f>SUM(I210,I226,I240)</f>
        <v>1991</v>
      </c>
      <c r="J242" s="136" t="s">
        <v>989</v>
      </c>
      <c r="K242" s="136"/>
      <c r="L242" s="254"/>
    </row>
    <row r="243" spans="1:12" s="78" customFormat="1" ht="22.5" outlineLevel="4">
      <c r="A243" s="99" t="s">
        <v>47</v>
      </c>
      <c r="B243" s="61" t="s">
        <v>1376</v>
      </c>
      <c r="C243" s="61" t="s">
        <v>1375</v>
      </c>
      <c r="D243" s="100" t="s">
        <v>49</v>
      </c>
      <c r="E243" s="100" t="s">
        <v>41</v>
      </c>
      <c r="F243" s="101">
        <v>0.4</v>
      </c>
      <c r="G243" s="61">
        <v>4920</v>
      </c>
      <c r="H243" s="102">
        <v>527</v>
      </c>
      <c r="I243" s="102"/>
      <c r="J243" s="61" t="s">
        <v>867</v>
      </c>
      <c r="K243" s="61" t="s">
        <v>3</v>
      </c>
      <c r="L243" s="103">
        <v>10</v>
      </c>
    </row>
    <row r="244" spans="1:12" s="78" customFormat="1" ht="33.75" outlineLevel="4">
      <c r="A244" s="73" t="s">
        <v>35</v>
      </c>
      <c r="B244" s="46" t="s">
        <v>36</v>
      </c>
      <c r="C244" s="46" t="s">
        <v>1377</v>
      </c>
      <c r="D244" s="74" t="s">
        <v>48</v>
      </c>
      <c r="E244" s="74" t="s">
        <v>2</v>
      </c>
      <c r="F244" s="75">
        <v>0.4</v>
      </c>
      <c r="G244" s="46">
        <v>4920</v>
      </c>
      <c r="H244" s="76">
        <v>725</v>
      </c>
      <c r="I244" s="76"/>
      <c r="J244" s="46" t="s">
        <v>867</v>
      </c>
      <c r="K244" s="46" t="s">
        <v>3</v>
      </c>
      <c r="L244" s="77">
        <v>10</v>
      </c>
    </row>
    <row r="245" spans="1:12" s="78" customFormat="1" ht="22.5" outlineLevel="4">
      <c r="A245" s="73" t="s">
        <v>13</v>
      </c>
      <c r="B245" s="46" t="s">
        <v>50</v>
      </c>
      <c r="C245" s="46" t="s">
        <v>1378</v>
      </c>
      <c r="D245" s="74" t="s">
        <v>48</v>
      </c>
      <c r="E245" s="74" t="s">
        <v>2</v>
      </c>
      <c r="F245" s="75">
        <v>0.2</v>
      </c>
      <c r="G245" s="46">
        <v>1740</v>
      </c>
      <c r="H245" s="76">
        <v>374</v>
      </c>
      <c r="I245" s="76"/>
      <c r="J245" s="46" t="s">
        <v>867</v>
      </c>
      <c r="K245" s="46" t="s">
        <v>3</v>
      </c>
      <c r="L245" s="77">
        <v>10</v>
      </c>
    </row>
    <row r="246" spans="1:12" s="78" customFormat="1" ht="22.5" outlineLevel="4">
      <c r="A246" s="73" t="s">
        <v>214</v>
      </c>
      <c r="B246" s="46" t="s">
        <v>215</v>
      </c>
      <c r="C246" s="46" t="s">
        <v>1379</v>
      </c>
      <c r="D246" s="74" t="s">
        <v>48</v>
      </c>
      <c r="E246" s="74" t="s">
        <v>41</v>
      </c>
      <c r="F246" s="75">
        <v>1</v>
      </c>
      <c r="G246" s="46">
        <v>5940</v>
      </c>
      <c r="H246" s="76">
        <v>1613</v>
      </c>
      <c r="I246" s="76"/>
      <c r="J246" s="46" t="s">
        <v>867</v>
      </c>
      <c r="K246" s="46" t="s">
        <v>3</v>
      </c>
      <c r="L246" s="77">
        <v>12</v>
      </c>
    </row>
    <row r="247" spans="1:12" s="78" customFormat="1" ht="22.5" outlineLevel="4">
      <c r="A247" s="73" t="s">
        <v>275</v>
      </c>
      <c r="B247" s="46" t="s">
        <v>276</v>
      </c>
      <c r="C247" s="46" t="s">
        <v>1380</v>
      </c>
      <c r="D247" s="74" t="s">
        <v>48</v>
      </c>
      <c r="E247" s="74" t="s">
        <v>9</v>
      </c>
      <c r="F247" s="75">
        <v>5.6</v>
      </c>
      <c r="G247" s="46">
        <v>13080</v>
      </c>
      <c r="H247" s="76">
        <v>11772</v>
      </c>
      <c r="I247" s="76"/>
      <c r="J247" s="46" t="s">
        <v>867</v>
      </c>
      <c r="K247" s="46" t="s">
        <v>3</v>
      </c>
      <c r="L247" s="77">
        <v>13</v>
      </c>
    </row>
    <row r="248" spans="1:12" s="78" customFormat="1" ht="23.25" outlineLevel="4" thickBot="1">
      <c r="A248" s="84" t="s">
        <v>269</v>
      </c>
      <c r="B248" s="85" t="s">
        <v>270</v>
      </c>
      <c r="C248" s="85" t="s">
        <v>1381</v>
      </c>
      <c r="D248" s="86" t="s">
        <v>48</v>
      </c>
      <c r="E248" s="86" t="s">
        <v>41</v>
      </c>
      <c r="F248" s="87">
        <v>1</v>
      </c>
      <c r="G248" s="85">
        <v>6960</v>
      </c>
      <c r="H248" s="88">
        <v>1401</v>
      </c>
      <c r="I248" s="88"/>
      <c r="J248" s="85" t="s">
        <v>867</v>
      </c>
      <c r="K248" s="85" t="s">
        <v>3</v>
      </c>
      <c r="L248" s="89">
        <v>13</v>
      </c>
    </row>
    <row r="249" spans="1:12" s="94" customFormat="1" ht="12.75" outlineLevel="3" thickTop="1">
      <c r="A249" s="90"/>
      <c r="B249" s="91"/>
      <c r="C249" s="92"/>
      <c r="D249" s="93"/>
      <c r="E249" s="93"/>
      <c r="F249" s="222"/>
      <c r="G249" s="223"/>
      <c r="H249" s="196">
        <f>SUBTOTAL(9,H243:H248)</f>
        <v>16412</v>
      </c>
      <c r="I249" s="196">
        <f>SUBTOTAL(9,I243:I248)</f>
        <v>0</v>
      </c>
      <c r="J249" s="91" t="s">
        <v>947</v>
      </c>
      <c r="K249" s="91"/>
      <c r="L249" s="248"/>
    </row>
    <row r="250" spans="1:12" s="94" customFormat="1" ht="12.75" outlineLevel="2" thickBot="1">
      <c r="A250" s="146"/>
      <c r="B250" s="147">
        <f>SUBTOTAL(3,B243:B248)</f>
        <v>6</v>
      </c>
      <c r="C250" s="148"/>
      <c r="D250" s="149"/>
      <c r="E250" s="149"/>
      <c r="F250" s="236"/>
      <c r="G250" s="237"/>
      <c r="H250" s="204"/>
      <c r="I250" s="204"/>
      <c r="J250" s="147" t="s">
        <v>890</v>
      </c>
      <c r="K250" s="147"/>
      <c r="L250" s="255"/>
    </row>
    <row r="251" spans="1:12" s="78" customFormat="1" ht="34.5" outlineLevel="4" thickTop="1">
      <c r="A251" s="112" t="s">
        <v>754</v>
      </c>
      <c r="B251" s="113" t="s">
        <v>1382</v>
      </c>
      <c r="C251" s="113" t="s">
        <v>1383</v>
      </c>
      <c r="D251" s="114" t="s">
        <v>48</v>
      </c>
      <c r="E251" s="114" t="s">
        <v>41</v>
      </c>
      <c r="F251" s="115">
        <v>2</v>
      </c>
      <c r="G251" s="113">
        <v>4200</v>
      </c>
      <c r="H251" s="116">
        <v>1035</v>
      </c>
      <c r="I251" s="116"/>
      <c r="J251" s="113" t="s">
        <v>755</v>
      </c>
      <c r="K251" s="113" t="s">
        <v>3</v>
      </c>
      <c r="L251" s="117">
        <v>5</v>
      </c>
    </row>
    <row r="252" spans="1:12" s="78" customFormat="1" ht="33.75" outlineLevel="4">
      <c r="A252" s="73" t="s">
        <v>137</v>
      </c>
      <c r="B252" s="46" t="s">
        <v>1385</v>
      </c>
      <c r="C252" s="46" t="s">
        <v>1384</v>
      </c>
      <c r="D252" s="74" t="s">
        <v>49</v>
      </c>
      <c r="E252" s="74" t="s">
        <v>9</v>
      </c>
      <c r="F252" s="75">
        <v>2</v>
      </c>
      <c r="G252" s="46">
        <v>1560</v>
      </c>
      <c r="H252" s="76">
        <v>1560</v>
      </c>
      <c r="I252" s="76">
        <v>1656</v>
      </c>
      <c r="J252" s="46" t="s">
        <v>755</v>
      </c>
      <c r="K252" s="46" t="s">
        <v>3</v>
      </c>
      <c r="L252" s="77">
        <v>10</v>
      </c>
    </row>
    <row r="253" spans="1:12" s="78" customFormat="1" ht="22.5" outlineLevel="4">
      <c r="A253" s="73" t="s">
        <v>14</v>
      </c>
      <c r="B253" s="46" t="s">
        <v>15</v>
      </c>
      <c r="C253" s="46" t="s">
        <v>1386</v>
      </c>
      <c r="D253" s="74" t="s">
        <v>48</v>
      </c>
      <c r="E253" s="74" t="s">
        <v>9</v>
      </c>
      <c r="F253" s="75">
        <v>2.6</v>
      </c>
      <c r="G253" s="46">
        <v>8310</v>
      </c>
      <c r="H253" s="76">
        <v>6280</v>
      </c>
      <c r="I253" s="76"/>
      <c r="J253" s="46" t="s">
        <v>755</v>
      </c>
      <c r="K253" s="46" t="s">
        <v>3</v>
      </c>
      <c r="L253" s="77">
        <v>10</v>
      </c>
    </row>
    <row r="254" spans="1:12" s="78" customFormat="1" ht="22.5" outlineLevel="4">
      <c r="A254" s="73" t="s">
        <v>0</v>
      </c>
      <c r="B254" s="46" t="s">
        <v>1</v>
      </c>
      <c r="C254" s="46" t="s">
        <v>1387</v>
      </c>
      <c r="D254" s="74" t="s">
        <v>48</v>
      </c>
      <c r="E254" s="74" t="s">
        <v>2</v>
      </c>
      <c r="F254" s="75">
        <v>0.5</v>
      </c>
      <c r="G254" s="46">
        <v>3996</v>
      </c>
      <c r="H254" s="76">
        <v>851</v>
      </c>
      <c r="I254" s="76"/>
      <c r="J254" s="46" t="s">
        <v>755</v>
      </c>
      <c r="K254" s="46" t="s">
        <v>3</v>
      </c>
      <c r="L254" s="77">
        <v>10</v>
      </c>
    </row>
    <row r="255" spans="1:12" s="78" customFormat="1" ht="33.75" outlineLevel="4">
      <c r="A255" s="73" t="s">
        <v>109</v>
      </c>
      <c r="B255" s="46" t="s">
        <v>110</v>
      </c>
      <c r="C255" s="46" t="s">
        <v>1388</v>
      </c>
      <c r="D255" s="74" t="s">
        <v>48</v>
      </c>
      <c r="E255" s="74" t="s">
        <v>9</v>
      </c>
      <c r="F255" s="75">
        <v>2.25</v>
      </c>
      <c r="G255" s="46">
        <v>6000</v>
      </c>
      <c r="H255" s="76">
        <v>4074</v>
      </c>
      <c r="I255" s="76"/>
      <c r="J255" s="46" t="s">
        <v>755</v>
      </c>
      <c r="K255" s="46" t="s">
        <v>3</v>
      </c>
      <c r="L255" s="77">
        <v>10</v>
      </c>
    </row>
    <row r="256" spans="1:12" s="78" customFormat="1" ht="33.75" outlineLevel="4">
      <c r="A256" s="73" t="s">
        <v>151</v>
      </c>
      <c r="B256" s="46" t="s">
        <v>1390</v>
      </c>
      <c r="C256" s="46" t="s">
        <v>1389</v>
      </c>
      <c r="D256" s="74" t="s">
        <v>48</v>
      </c>
      <c r="E256" s="74" t="s">
        <v>2</v>
      </c>
      <c r="F256" s="75">
        <v>4.85</v>
      </c>
      <c r="G256" s="46">
        <v>7800</v>
      </c>
      <c r="H256" s="76">
        <v>7696</v>
      </c>
      <c r="I256" s="76"/>
      <c r="J256" s="46" t="s">
        <v>755</v>
      </c>
      <c r="K256" s="46" t="s">
        <v>3</v>
      </c>
      <c r="L256" s="77">
        <v>11</v>
      </c>
    </row>
    <row r="257" spans="1:12" s="78" customFormat="1" ht="23.25" outlineLevel="4" thickBot="1">
      <c r="A257" s="84" t="s">
        <v>152</v>
      </c>
      <c r="B257" s="85" t="s">
        <v>153</v>
      </c>
      <c r="C257" s="85" t="s">
        <v>1391</v>
      </c>
      <c r="D257" s="86" t="s">
        <v>48</v>
      </c>
      <c r="E257" s="86" t="s">
        <v>2</v>
      </c>
      <c r="F257" s="87">
        <v>2.75</v>
      </c>
      <c r="G257" s="85">
        <v>10680</v>
      </c>
      <c r="H257" s="88">
        <v>6302</v>
      </c>
      <c r="I257" s="88"/>
      <c r="J257" s="85" t="s">
        <v>755</v>
      </c>
      <c r="K257" s="85" t="s">
        <v>3</v>
      </c>
      <c r="L257" s="89">
        <v>11</v>
      </c>
    </row>
    <row r="258" spans="1:12" s="94" customFormat="1" ht="12.75" outlineLevel="3" thickTop="1">
      <c r="A258" s="90"/>
      <c r="B258" s="91"/>
      <c r="C258" s="92"/>
      <c r="D258" s="93"/>
      <c r="E258" s="93"/>
      <c r="F258" s="222"/>
      <c r="G258" s="223"/>
      <c r="H258" s="196">
        <f>SUBTOTAL(9,H251:H257)</f>
        <v>27798</v>
      </c>
      <c r="I258" s="196">
        <f>SUBTOTAL(9,I251:I257)</f>
        <v>1656</v>
      </c>
      <c r="J258" s="91" t="s">
        <v>948</v>
      </c>
      <c r="K258" s="91"/>
      <c r="L258" s="248"/>
    </row>
    <row r="259" spans="1:12" s="94" customFormat="1" ht="12.75" outlineLevel="2" thickBot="1">
      <c r="A259" s="146"/>
      <c r="B259" s="147">
        <f>SUBTOTAL(3,B251:B257)</f>
        <v>7</v>
      </c>
      <c r="C259" s="148"/>
      <c r="D259" s="149"/>
      <c r="E259" s="149"/>
      <c r="F259" s="236"/>
      <c r="G259" s="237"/>
      <c r="H259" s="204"/>
      <c r="I259" s="204"/>
      <c r="J259" s="147" t="s">
        <v>891</v>
      </c>
      <c r="K259" s="147"/>
      <c r="L259" s="255"/>
    </row>
    <row r="260" spans="1:12" s="78" customFormat="1" ht="23.25" outlineLevel="4" thickTop="1">
      <c r="A260" s="112" t="s">
        <v>142</v>
      </c>
      <c r="B260" s="113" t="s">
        <v>143</v>
      </c>
      <c r="C260" s="113" t="s">
        <v>1392</v>
      </c>
      <c r="D260" s="114" t="s">
        <v>48</v>
      </c>
      <c r="E260" s="114" t="s">
        <v>9</v>
      </c>
      <c r="F260" s="115">
        <v>4</v>
      </c>
      <c r="G260" s="113">
        <v>17640</v>
      </c>
      <c r="H260" s="116">
        <v>9509</v>
      </c>
      <c r="I260" s="116"/>
      <c r="J260" s="113" t="s">
        <v>868</v>
      </c>
      <c r="K260" s="113" t="s">
        <v>3</v>
      </c>
      <c r="L260" s="117">
        <v>11</v>
      </c>
    </row>
    <row r="261" spans="1:12" s="78" customFormat="1" ht="45" outlineLevel="4">
      <c r="A261" s="73" t="s">
        <v>140</v>
      </c>
      <c r="B261" s="46" t="s">
        <v>141</v>
      </c>
      <c r="C261" s="46" t="s">
        <v>1393</v>
      </c>
      <c r="D261" s="74" t="s">
        <v>48</v>
      </c>
      <c r="E261" s="74" t="s">
        <v>9</v>
      </c>
      <c r="F261" s="75">
        <v>4</v>
      </c>
      <c r="G261" s="46">
        <v>24773</v>
      </c>
      <c r="H261" s="76">
        <v>9509</v>
      </c>
      <c r="I261" s="76"/>
      <c r="J261" s="46" t="s">
        <v>868</v>
      </c>
      <c r="K261" s="46" t="s">
        <v>3</v>
      </c>
      <c r="L261" s="77">
        <v>11</v>
      </c>
    </row>
    <row r="262" spans="1:12" s="78" customFormat="1" ht="22.5" outlineLevel="4">
      <c r="A262" s="73" t="s">
        <v>157</v>
      </c>
      <c r="B262" s="46" t="s">
        <v>158</v>
      </c>
      <c r="C262" s="46" t="s">
        <v>1394</v>
      </c>
      <c r="D262" s="74" t="s">
        <v>48</v>
      </c>
      <c r="E262" s="74" t="s">
        <v>9</v>
      </c>
      <c r="F262" s="75">
        <v>10</v>
      </c>
      <c r="G262" s="46">
        <v>14040</v>
      </c>
      <c r="H262" s="76">
        <v>14040</v>
      </c>
      <c r="I262" s="76">
        <v>781</v>
      </c>
      <c r="J262" s="46" t="s">
        <v>868</v>
      </c>
      <c r="K262" s="46" t="s">
        <v>3</v>
      </c>
      <c r="L262" s="77">
        <v>11</v>
      </c>
    </row>
    <row r="263" spans="1:12" s="83" customFormat="1" ht="45.75" outlineLevel="4" thickBot="1">
      <c r="A263" s="150" t="s">
        <v>161</v>
      </c>
      <c r="B263" s="151" t="s">
        <v>162</v>
      </c>
      <c r="C263" s="85" t="s">
        <v>1395</v>
      </c>
      <c r="D263" s="152" t="s">
        <v>48</v>
      </c>
      <c r="E263" s="152" t="s">
        <v>9</v>
      </c>
      <c r="F263" s="153">
        <v>8</v>
      </c>
      <c r="G263" s="151">
        <v>16140</v>
      </c>
      <c r="H263" s="154">
        <v>13050</v>
      </c>
      <c r="I263" s="154"/>
      <c r="J263" s="151" t="s">
        <v>868</v>
      </c>
      <c r="K263" s="151" t="s">
        <v>3</v>
      </c>
      <c r="L263" s="155">
        <v>11</v>
      </c>
    </row>
    <row r="264" spans="1:12" s="94" customFormat="1" ht="12.75" outlineLevel="3" thickTop="1">
      <c r="A264" s="156"/>
      <c r="B264" s="157"/>
      <c r="C264" s="158"/>
      <c r="D264" s="159"/>
      <c r="E264" s="159"/>
      <c r="F264" s="238"/>
      <c r="G264" s="239"/>
      <c r="H264" s="205">
        <f>SUBTOTAL(9,H260:H263)</f>
        <v>46108</v>
      </c>
      <c r="I264" s="205">
        <f>SUBTOTAL(9,I260:I263)</f>
        <v>781</v>
      </c>
      <c r="J264" s="157" t="s">
        <v>949</v>
      </c>
      <c r="K264" s="157"/>
      <c r="L264" s="256"/>
    </row>
    <row r="265" spans="1:12" s="94" customFormat="1" ht="12.75" outlineLevel="2" thickBot="1">
      <c r="A265" s="146"/>
      <c r="B265" s="147">
        <f>SUBTOTAL(3,B260:B263)</f>
        <v>4</v>
      </c>
      <c r="C265" s="148"/>
      <c r="D265" s="149"/>
      <c r="E265" s="149"/>
      <c r="F265" s="236"/>
      <c r="G265" s="237"/>
      <c r="H265" s="204"/>
      <c r="I265" s="204"/>
      <c r="J265" s="147" t="s">
        <v>892</v>
      </c>
      <c r="K265" s="147"/>
      <c r="L265" s="255"/>
    </row>
    <row r="266" spans="1:12" s="94" customFormat="1" ht="13.5" outlineLevel="2" thickBot="1" thickTop="1">
      <c r="A266" s="160"/>
      <c r="B266" s="161">
        <f>SUM(B265,B259,B250)</f>
        <v>17</v>
      </c>
      <c r="C266" s="162"/>
      <c r="D266" s="163"/>
      <c r="E266" s="163"/>
      <c r="F266" s="240"/>
      <c r="G266" s="241"/>
      <c r="H266" s="206">
        <f>SUM(H249,H258,H264)</f>
        <v>90318</v>
      </c>
      <c r="I266" s="206">
        <f>SUM(I249,I258,I264)</f>
        <v>2437</v>
      </c>
      <c r="J266" s="161" t="s">
        <v>990</v>
      </c>
      <c r="K266" s="161"/>
      <c r="L266" s="257"/>
    </row>
    <row r="267" spans="1:12" s="78" customFormat="1" ht="22.5" outlineLevel="4">
      <c r="A267" s="112" t="s">
        <v>203</v>
      </c>
      <c r="B267" s="113" t="s">
        <v>1396</v>
      </c>
      <c r="C267" s="113" t="s">
        <v>1397</v>
      </c>
      <c r="D267" s="114" t="s">
        <v>48</v>
      </c>
      <c r="E267" s="114" t="s">
        <v>2</v>
      </c>
      <c r="F267" s="115">
        <v>4.833</v>
      </c>
      <c r="G267" s="113">
        <v>22560</v>
      </c>
      <c r="H267" s="116">
        <v>10529</v>
      </c>
      <c r="I267" s="116"/>
      <c r="J267" s="113" t="s">
        <v>255</v>
      </c>
      <c r="K267" s="113" t="s">
        <v>3</v>
      </c>
      <c r="L267" s="117">
        <v>12</v>
      </c>
    </row>
    <row r="268" spans="1:12" s="78" customFormat="1" ht="33.75" outlineLevel="4">
      <c r="A268" s="73" t="s">
        <v>201</v>
      </c>
      <c r="B268" s="46" t="s">
        <v>202</v>
      </c>
      <c r="C268" s="46" t="s">
        <v>1398</v>
      </c>
      <c r="D268" s="74" t="s">
        <v>48</v>
      </c>
      <c r="E268" s="74" t="s">
        <v>41</v>
      </c>
      <c r="F268" s="75">
        <v>3</v>
      </c>
      <c r="G268" s="46">
        <v>24785</v>
      </c>
      <c r="H268" s="76">
        <v>4550</v>
      </c>
      <c r="I268" s="76"/>
      <c r="J268" s="46" t="s">
        <v>255</v>
      </c>
      <c r="K268" s="46" t="s">
        <v>3</v>
      </c>
      <c r="L268" s="77">
        <v>12</v>
      </c>
    </row>
    <row r="269" spans="1:12" s="83" customFormat="1" ht="45.75" outlineLevel="4" thickBot="1">
      <c r="A269" s="150" t="s">
        <v>217</v>
      </c>
      <c r="B269" s="151" t="s">
        <v>218</v>
      </c>
      <c r="C269" s="85" t="s">
        <v>1399</v>
      </c>
      <c r="D269" s="152" t="s">
        <v>48</v>
      </c>
      <c r="E269" s="152" t="s">
        <v>41</v>
      </c>
      <c r="F269" s="153">
        <v>3.45</v>
      </c>
      <c r="G269" s="151">
        <v>15276</v>
      </c>
      <c r="H269" s="154">
        <v>5232</v>
      </c>
      <c r="I269" s="154"/>
      <c r="J269" s="151" t="s">
        <v>255</v>
      </c>
      <c r="K269" s="151" t="s">
        <v>3</v>
      </c>
      <c r="L269" s="155">
        <v>12</v>
      </c>
    </row>
    <row r="270" spans="1:12" s="94" customFormat="1" ht="12.75" outlineLevel="3" thickTop="1">
      <c r="A270" s="90"/>
      <c r="B270" s="91"/>
      <c r="C270" s="92"/>
      <c r="D270" s="93"/>
      <c r="E270" s="93"/>
      <c r="F270" s="222"/>
      <c r="G270" s="223"/>
      <c r="H270" s="196">
        <f>SUBTOTAL(9,H267:H269)</f>
        <v>20311</v>
      </c>
      <c r="I270" s="196">
        <f>SUBTOTAL(9,I267:I269)</f>
        <v>0</v>
      </c>
      <c r="J270" s="91" t="s">
        <v>950</v>
      </c>
      <c r="K270" s="91"/>
      <c r="L270" s="248"/>
    </row>
    <row r="271" spans="1:12" s="94" customFormat="1" ht="12.75" outlineLevel="2" thickBot="1">
      <c r="A271" s="146"/>
      <c r="B271" s="147">
        <f>SUBTOTAL(3,B267:B269)</f>
        <v>3</v>
      </c>
      <c r="C271" s="148"/>
      <c r="D271" s="149"/>
      <c r="E271" s="149"/>
      <c r="F271" s="236"/>
      <c r="G271" s="237"/>
      <c r="H271" s="204"/>
      <c r="I271" s="204"/>
      <c r="J271" s="147" t="s">
        <v>893</v>
      </c>
      <c r="K271" s="147"/>
      <c r="L271" s="255"/>
    </row>
    <row r="272" spans="1:12" s="78" customFormat="1" ht="23.25" outlineLevel="4" thickTop="1">
      <c r="A272" s="112" t="s">
        <v>188</v>
      </c>
      <c r="B272" s="113" t="s">
        <v>189</v>
      </c>
      <c r="C272" s="113" t="s">
        <v>1400</v>
      </c>
      <c r="D272" s="114" t="s">
        <v>48</v>
      </c>
      <c r="E272" s="114" t="s">
        <v>2</v>
      </c>
      <c r="F272" s="115">
        <v>1</v>
      </c>
      <c r="G272" s="113">
        <v>16800</v>
      </c>
      <c r="H272" s="116">
        <v>2376</v>
      </c>
      <c r="I272" s="116"/>
      <c r="J272" s="113" t="s">
        <v>254</v>
      </c>
      <c r="K272" s="113" t="s">
        <v>3</v>
      </c>
      <c r="L272" s="117">
        <v>12</v>
      </c>
    </row>
    <row r="273" spans="1:12" s="83" customFormat="1" ht="45" outlineLevel="4">
      <c r="A273" s="67" t="s">
        <v>190</v>
      </c>
      <c r="B273" s="70" t="s">
        <v>1402</v>
      </c>
      <c r="C273" s="46" t="s">
        <v>1401</v>
      </c>
      <c r="D273" s="68" t="s">
        <v>48</v>
      </c>
      <c r="E273" s="68" t="s">
        <v>41</v>
      </c>
      <c r="F273" s="69">
        <v>1</v>
      </c>
      <c r="G273" s="70">
        <v>7500</v>
      </c>
      <c r="H273" s="71">
        <v>1648</v>
      </c>
      <c r="I273" s="71"/>
      <c r="J273" s="70" t="s">
        <v>254</v>
      </c>
      <c r="K273" s="70" t="s">
        <v>3</v>
      </c>
      <c r="L273" s="72">
        <v>12</v>
      </c>
    </row>
    <row r="274" spans="1:12" s="78" customFormat="1" ht="22.5" outlineLevel="4">
      <c r="A274" s="73" t="s">
        <v>167</v>
      </c>
      <c r="B274" s="46" t="s">
        <v>168</v>
      </c>
      <c r="C274" s="46" t="s">
        <v>1403</v>
      </c>
      <c r="D274" s="74" t="s">
        <v>48</v>
      </c>
      <c r="E274" s="74" t="s">
        <v>9</v>
      </c>
      <c r="F274" s="75">
        <v>1</v>
      </c>
      <c r="G274" s="46">
        <v>8400</v>
      </c>
      <c r="H274" s="76">
        <v>3104</v>
      </c>
      <c r="I274" s="76"/>
      <c r="J274" s="46" t="s">
        <v>254</v>
      </c>
      <c r="K274" s="46" t="s">
        <v>3</v>
      </c>
      <c r="L274" s="77">
        <v>12</v>
      </c>
    </row>
    <row r="275" spans="1:12" s="78" customFormat="1" ht="22.5" outlineLevel="4">
      <c r="A275" s="73" t="s">
        <v>186</v>
      </c>
      <c r="B275" s="46" t="s">
        <v>187</v>
      </c>
      <c r="C275" s="46" t="s">
        <v>1404</v>
      </c>
      <c r="D275" s="74" t="s">
        <v>48</v>
      </c>
      <c r="E275" s="74" t="s">
        <v>41</v>
      </c>
      <c r="F275" s="75">
        <v>1</v>
      </c>
      <c r="G275" s="46">
        <v>5588</v>
      </c>
      <c r="H275" s="76">
        <v>1648</v>
      </c>
      <c r="I275" s="76"/>
      <c r="J275" s="46" t="s">
        <v>254</v>
      </c>
      <c r="K275" s="46" t="s">
        <v>3</v>
      </c>
      <c r="L275" s="77">
        <v>12</v>
      </c>
    </row>
    <row r="276" spans="1:12" s="83" customFormat="1" ht="23.25" outlineLevel="4" thickBot="1">
      <c r="A276" s="150" t="s">
        <v>165</v>
      </c>
      <c r="B276" s="151" t="s">
        <v>166</v>
      </c>
      <c r="C276" s="85" t="s">
        <v>1405</v>
      </c>
      <c r="D276" s="152" t="s">
        <v>48</v>
      </c>
      <c r="E276" s="152" t="s">
        <v>9</v>
      </c>
      <c r="F276" s="153">
        <v>3</v>
      </c>
      <c r="G276" s="151">
        <v>28998</v>
      </c>
      <c r="H276" s="154">
        <v>9311</v>
      </c>
      <c r="I276" s="154"/>
      <c r="J276" s="151" t="s">
        <v>254</v>
      </c>
      <c r="K276" s="151" t="s">
        <v>3</v>
      </c>
      <c r="L276" s="155">
        <v>12</v>
      </c>
    </row>
    <row r="277" spans="1:12" s="94" customFormat="1" ht="12.75" outlineLevel="3" thickTop="1">
      <c r="A277" s="90"/>
      <c r="B277" s="91"/>
      <c r="C277" s="92"/>
      <c r="D277" s="93"/>
      <c r="E277" s="93"/>
      <c r="F277" s="222"/>
      <c r="G277" s="223"/>
      <c r="H277" s="196">
        <f>SUBTOTAL(9,H272:H276)</f>
        <v>18087</v>
      </c>
      <c r="I277" s="196">
        <f>SUBTOTAL(9,I272:I276)</f>
        <v>0</v>
      </c>
      <c r="J277" s="91" t="s">
        <v>951</v>
      </c>
      <c r="K277" s="91"/>
      <c r="L277" s="248"/>
    </row>
    <row r="278" spans="1:12" s="94" customFormat="1" ht="12.75" outlineLevel="2" thickBot="1">
      <c r="A278" s="146"/>
      <c r="B278" s="147">
        <f>SUBTOTAL(3,B272:B276)</f>
        <v>5</v>
      </c>
      <c r="C278" s="148"/>
      <c r="D278" s="149"/>
      <c r="E278" s="149"/>
      <c r="F278" s="236"/>
      <c r="G278" s="237"/>
      <c r="H278" s="204"/>
      <c r="I278" s="204"/>
      <c r="J278" s="147" t="s">
        <v>894</v>
      </c>
      <c r="K278" s="147"/>
      <c r="L278" s="255"/>
    </row>
    <row r="279" spans="1:12" s="94" customFormat="1" ht="13.5" outlineLevel="2" thickBot="1" thickTop="1">
      <c r="A279" s="164"/>
      <c r="B279" s="165">
        <f>SUM(B278,B271)</f>
        <v>8</v>
      </c>
      <c r="C279" s="166"/>
      <c r="D279" s="167"/>
      <c r="E279" s="167"/>
      <c r="F279" s="242"/>
      <c r="G279" s="243"/>
      <c r="H279" s="207">
        <f>SUM(H277,H270)</f>
        <v>38398</v>
      </c>
      <c r="I279" s="207">
        <f>SUM(I277,I270)</f>
        <v>0</v>
      </c>
      <c r="J279" s="165" t="s">
        <v>991</v>
      </c>
      <c r="K279" s="165"/>
      <c r="L279" s="258"/>
    </row>
    <row r="280" spans="1:12" s="78" customFormat="1" ht="22.5" outlineLevel="4">
      <c r="A280" s="99" t="s">
        <v>768</v>
      </c>
      <c r="B280" s="61" t="s">
        <v>1407</v>
      </c>
      <c r="C280" s="61" t="s">
        <v>1406</v>
      </c>
      <c r="D280" s="100" t="s">
        <v>49</v>
      </c>
      <c r="E280" s="100" t="s">
        <v>9</v>
      </c>
      <c r="F280" s="101">
        <v>1.5</v>
      </c>
      <c r="G280" s="61">
        <v>6360</v>
      </c>
      <c r="H280" s="102">
        <v>3360</v>
      </c>
      <c r="I280" s="102"/>
      <c r="J280" s="61" t="s">
        <v>757</v>
      </c>
      <c r="K280" s="61" t="s">
        <v>156</v>
      </c>
      <c r="L280" s="103">
        <v>5</v>
      </c>
    </row>
    <row r="281" spans="1:12" s="78" customFormat="1" ht="22.5" outlineLevel="4">
      <c r="A281" s="73" t="s">
        <v>756</v>
      </c>
      <c r="B281" s="46" t="s">
        <v>1409</v>
      </c>
      <c r="C281" s="46" t="s">
        <v>1408</v>
      </c>
      <c r="D281" s="74" t="s">
        <v>48</v>
      </c>
      <c r="E281" s="74" t="s">
        <v>9</v>
      </c>
      <c r="F281" s="75">
        <v>4.233</v>
      </c>
      <c r="G281" s="46">
        <v>21540</v>
      </c>
      <c r="H281" s="76">
        <v>10220</v>
      </c>
      <c r="I281" s="76"/>
      <c r="J281" s="46" t="s">
        <v>757</v>
      </c>
      <c r="K281" s="46" t="s">
        <v>156</v>
      </c>
      <c r="L281" s="77">
        <v>5</v>
      </c>
    </row>
    <row r="282" spans="1:12" s="78" customFormat="1" ht="22.5" outlineLevel="4">
      <c r="A282" s="73" t="s">
        <v>758</v>
      </c>
      <c r="B282" s="46" t="s">
        <v>1410</v>
      </c>
      <c r="C282" s="46" t="s">
        <v>1411</v>
      </c>
      <c r="D282" s="74" t="s">
        <v>48</v>
      </c>
      <c r="E282" s="74" t="s">
        <v>9</v>
      </c>
      <c r="F282" s="75">
        <v>5.133</v>
      </c>
      <c r="G282" s="46">
        <v>15840</v>
      </c>
      <c r="H282" s="76">
        <v>12392</v>
      </c>
      <c r="I282" s="76"/>
      <c r="J282" s="46" t="s">
        <v>757</v>
      </c>
      <c r="K282" s="46" t="s">
        <v>156</v>
      </c>
      <c r="L282" s="77">
        <v>5</v>
      </c>
    </row>
    <row r="283" spans="1:12" s="78" customFormat="1" ht="22.5" outlineLevel="4">
      <c r="A283" s="73" t="s">
        <v>759</v>
      </c>
      <c r="B283" s="46" t="s">
        <v>1412</v>
      </c>
      <c r="C283" s="46" t="s">
        <v>1413</v>
      </c>
      <c r="D283" s="74" t="s">
        <v>48</v>
      </c>
      <c r="E283" s="74" t="s">
        <v>2</v>
      </c>
      <c r="F283" s="75">
        <v>1.7</v>
      </c>
      <c r="G283" s="46">
        <v>9480</v>
      </c>
      <c r="H283" s="76">
        <v>2932</v>
      </c>
      <c r="I283" s="76"/>
      <c r="J283" s="46" t="s">
        <v>757</v>
      </c>
      <c r="K283" s="46" t="s">
        <v>156</v>
      </c>
      <c r="L283" s="77">
        <v>5</v>
      </c>
    </row>
    <row r="284" spans="1:12" s="78" customFormat="1" ht="22.5" outlineLevel="4">
      <c r="A284" s="73" t="s">
        <v>760</v>
      </c>
      <c r="B284" s="46" t="s">
        <v>1414</v>
      </c>
      <c r="C284" s="46" t="s">
        <v>1415</v>
      </c>
      <c r="D284" s="74" t="s">
        <v>48</v>
      </c>
      <c r="E284" s="74" t="s">
        <v>9</v>
      </c>
      <c r="F284" s="75">
        <v>2.7</v>
      </c>
      <c r="G284" s="46">
        <v>20580</v>
      </c>
      <c r="H284" s="76">
        <v>6518</v>
      </c>
      <c r="I284" s="76"/>
      <c r="J284" s="46" t="s">
        <v>757</v>
      </c>
      <c r="K284" s="46" t="s">
        <v>156</v>
      </c>
      <c r="L284" s="77">
        <v>5</v>
      </c>
    </row>
    <row r="285" spans="1:12" s="78" customFormat="1" ht="33.75" outlineLevel="4">
      <c r="A285" s="73" t="s">
        <v>761</v>
      </c>
      <c r="B285" s="46" t="s">
        <v>1416</v>
      </c>
      <c r="C285" s="46" t="s">
        <v>1417</v>
      </c>
      <c r="D285" s="74" t="s">
        <v>48</v>
      </c>
      <c r="E285" s="74" t="s">
        <v>9</v>
      </c>
      <c r="F285" s="75">
        <v>1</v>
      </c>
      <c r="G285" s="46">
        <v>13440</v>
      </c>
      <c r="H285" s="76">
        <v>2414</v>
      </c>
      <c r="I285" s="76"/>
      <c r="J285" s="46" t="s">
        <v>757</v>
      </c>
      <c r="K285" s="46" t="s">
        <v>156</v>
      </c>
      <c r="L285" s="77">
        <v>5</v>
      </c>
    </row>
    <row r="286" spans="1:12" s="78" customFormat="1" ht="33.75" outlineLevel="4">
      <c r="A286" s="73" t="s">
        <v>836</v>
      </c>
      <c r="B286" s="46" t="s">
        <v>1419</v>
      </c>
      <c r="C286" s="46" t="s">
        <v>1418</v>
      </c>
      <c r="D286" s="74" t="s">
        <v>49</v>
      </c>
      <c r="E286" s="74" t="s">
        <v>9</v>
      </c>
      <c r="F286" s="75">
        <v>3.5</v>
      </c>
      <c r="G286" s="46">
        <v>10368</v>
      </c>
      <c r="H286" s="76">
        <v>7661</v>
      </c>
      <c r="I286" s="76"/>
      <c r="J286" s="46" t="s">
        <v>757</v>
      </c>
      <c r="K286" s="46" t="s">
        <v>156</v>
      </c>
      <c r="L286" s="77">
        <v>7</v>
      </c>
    </row>
    <row r="287" spans="1:12" s="83" customFormat="1" ht="33.75" outlineLevel="4">
      <c r="A287" s="73" t="s">
        <v>630</v>
      </c>
      <c r="B287" s="70" t="s">
        <v>1420</v>
      </c>
      <c r="C287" s="46" t="s">
        <v>1421</v>
      </c>
      <c r="D287" s="68" t="s">
        <v>48</v>
      </c>
      <c r="E287" s="68" t="s">
        <v>9</v>
      </c>
      <c r="F287" s="69">
        <v>2.5</v>
      </c>
      <c r="G287" s="70">
        <v>12000</v>
      </c>
      <c r="H287" s="71">
        <v>6524</v>
      </c>
      <c r="I287" s="71"/>
      <c r="J287" s="70" t="s">
        <v>631</v>
      </c>
      <c r="K287" s="70" t="s">
        <v>156</v>
      </c>
      <c r="L287" s="72">
        <v>1</v>
      </c>
    </row>
    <row r="288" spans="1:12" ht="22.5" outlineLevel="4">
      <c r="A288" s="128" t="s">
        <v>641</v>
      </c>
      <c r="B288" s="129" t="s">
        <v>1422</v>
      </c>
      <c r="C288" s="119" t="s">
        <v>1423</v>
      </c>
      <c r="D288" s="130" t="s">
        <v>48</v>
      </c>
      <c r="E288" s="130" t="s">
        <v>2</v>
      </c>
      <c r="F288" s="171">
        <v>3</v>
      </c>
      <c r="G288" s="169">
        <v>8160</v>
      </c>
      <c r="H288" s="172">
        <v>6263</v>
      </c>
      <c r="I288" s="172"/>
      <c r="J288" s="129" t="s">
        <v>631</v>
      </c>
      <c r="K288" s="129" t="s">
        <v>156</v>
      </c>
      <c r="L288" s="173">
        <v>1</v>
      </c>
    </row>
    <row r="289" spans="1:12" s="78" customFormat="1" ht="22.5" outlineLevel="4">
      <c r="A289" s="73" t="s">
        <v>643</v>
      </c>
      <c r="B289" s="46" t="s">
        <v>1424</v>
      </c>
      <c r="C289" s="46" t="s">
        <v>1425</v>
      </c>
      <c r="D289" s="74" t="s">
        <v>48</v>
      </c>
      <c r="E289" s="74" t="s">
        <v>2</v>
      </c>
      <c r="F289" s="75">
        <v>1.5</v>
      </c>
      <c r="G289" s="46">
        <v>3720</v>
      </c>
      <c r="H289" s="76">
        <v>3131</v>
      </c>
      <c r="I289" s="76"/>
      <c r="J289" s="46" t="s">
        <v>631</v>
      </c>
      <c r="K289" s="46" t="s">
        <v>156</v>
      </c>
      <c r="L289" s="77">
        <v>1</v>
      </c>
    </row>
    <row r="290" spans="1:12" s="78" customFormat="1" ht="22.5" outlineLevel="4">
      <c r="A290" s="73" t="s">
        <v>742</v>
      </c>
      <c r="B290" s="46" t="s">
        <v>1426</v>
      </c>
      <c r="C290" s="46" t="s">
        <v>1427</v>
      </c>
      <c r="D290" s="74" t="s">
        <v>48</v>
      </c>
      <c r="E290" s="74" t="s">
        <v>9</v>
      </c>
      <c r="F290" s="75">
        <v>4</v>
      </c>
      <c r="G290" s="46">
        <v>13320</v>
      </c>
      <c r="H290" s="76">
        <v>9657</v>
      </c>
      <c r="I290" s="76"/>
      <c r="J290" s="46" t="s">
        <v>631</v>
      </c>
      <c r="K290" s="46" t="s">
        <v>156</v>
      </c>
      <c r="L290" s="77">
        <v>5</v>
      </c>
    </row>
    <row r="291" spans="1:12" s="78" customFormat="1" ht="33.75" outlineLevel="4">
      <c r="A291" s="73" t="s">
        <v>744</v>
      </c>
      <c r="B291" s="46" t="s">
        <v>1428</v>
      </c>
      <c r="C291" s="46" t="s">
        <v>1429</v>
      </c>
      <c r="D291" s="74" t="s">
        <v>48</v>
      </c>
      <c r="E291" s="74" t="s">
        <v>9</v>
      </c>
      <c r="F291" s="75">
        <v>10.5</v>
      </c>
      <c r="G291" s="46">
        <v>15000</v>
      </c>
      <c r="H291" s="76">
        <v>15000</v>
      </c>
      <c r="I291" s="76">
        <v>10349</v>
      </c>
      <c r="J291" s="46" t="s">
        <v>631</v>
      </c>
      <c r="K291" s="46" t="s">
        <v>156</v>
      </c>
      <c r="L291" s="77">
        <v>5</v>
      </c>
    </row>
    <row r="292" spans="1:12" s="78" customFormat="1" ht="22.5" outlineLevel="4">
      <c r="A292" s="73" t="s">
        <v>736</v>
      </c>
      <c r="B292" s="46" t="s">
        <v>1431</v>
      </c>
      <c r="C292" s="46" t="s">
        <v>1430</v>
      </c>
      <c r="D292" s="74" t="s">
        <v>48</v>
      </c>
      <c r="E292" s="74" t="s">
        <v>9</v>
      </c>
      <c r="F292" s="75">
        <v>1.333</v>
      </c>
      <c r="G292" s="46">
        <v>13560</v>
      </c>
      <c r="H292" s="76">
        <v>3218</v>
      </c>
      <c r="I292" s="76"/>
      <c r="J292" s="46" t="s">
        <v>631</v>
      </c>
      <c r="K292" s="46" t="s">
        <v>156</v>
      </c>
      <c r="L292" s="77">
        <v>5</v>
      </c>
    </row>
    <row r="293" spans="1:12" s="78" customFormat="1" ht="22.5" outlineLevel="4">
      <c r="A293" s="73" t="s">
        <v>745</v>
      </c>
      <c r="B293" s="46" t="s">
        <v>1432</v>
      </c>
      <c r="C293" s="46" t="s">
        <v>1433</v>
      </c>
      <c r="D293" s="74" t="s">
        <v>48</v>
      </c>
      <c r="E293" s="74" t="s">
        <v>2</v>
      </c>
      <c r="F293" s="75">
        <v>4.2</v>
      </c>
      <c r="G293" s="46">
        <v>16560</v>
      </c>
      <c r="H293" s="76">
        <v>7243</v>
      </c>
      <c r="I293" s="76"/>
      <c r="J293" s="46" t="s">
        <v>631</v>
      </c>
      <c r="K293" s="46" t="s">
        <v>156</v>
      </c>
      <c r="L293" s="77">
        <v>5</v>
      </c>
    </row>
    <row r="294" spans="1:12" s="78" customFormat="1" ht="22.5" outlineLevel="4">
      <c r="A294" s="73" t="s">
        <v>747</v>
      </c>
      <c r="B294" s="46" t="s">
        <v>1435</v>
      </c>
      <c r="C294" s="46" t="s">
        <v>1434</v>
      </c>
      <c r="D294" s="74" t="s">
        <v>48</v>
      </c>
      <c r="E294" s="74" t="s">
        <v>9</v>
      </c>
      <c r="F294" s="75">
        <v>4.0335</v>
      </c>
      <c r="G294" s="46">
        <v>20004</v>
      </c>
      <c r="H294" s="76">
        <v>9738</v>
      </c>
      <c r="I294" s="76"/>
      <c r="J294" s="46" t="s">
        <v>631</v>
      </c>
      <c r="K294" s="46" t="s">
        <v>156</v>
      </c>
      <c r="L294" s="77">
        <v>5</v>
      </c>
    </row>
    <row r="295" spans="1:12" s="78" customFormat="1" ht="22.5" outlineLevel="4">
      <c r="A295" s="73" t="s">
        <v>738</v>
      </c>
      <c r="B295" s="46" t="s">
        <v>1436</v>
      </c>
      <c r="C295" s="46" t="s">
        <v>1437</v>
      </c>
      <c r="D295" s="74" t="s">
        <v>48</v>
      </c>
      <c r="E295" s="74" t="s">
        <v>9</v>
      </c>
      <c r="F295" s="75">
        <v>6</v>
      </c>
      <c r="G295" s="46">
        <v>11040</v>
      </c>
      <c r="H295" s="76">
        <v>11040</v>
      </c>
      <c r="I295" s="76">
        <v>3445</v>
      </c>
      <c r="J295" s="46" t="s">
        <v>631</v>
      </c>
      <c r="K295" s="46" t="s">
        <v>156</v>
      </c>
      <c r="L295" s="77">
        <v>5</v>
      </c>
    </row>
    <row r="296" spans="1:12" s="139" customFormat="1" ht="33.75" outlineLevel="4">
      <c r="A296" s="118" t="s">
        <v>763</v>
      </c>
      <c r="B296" s="119" t="s">
        <v>1438</v>
      </c>
      <c r="C296" s="119" t="s">
        <v>1439</v>
      </c>
      <c r="D296" s="120" t="s">
        <v>48</v>
      </c>
      <c r="E296" s="120" t="s">
        <v>9</v>
      </c>
      <c r="F296" s="121">
        <v>1.6</v>
      </c>
      <c r="G296" s="119">
        <v>13200</v>
      </c>
      <c r="H296" s="122">
        <v>3863</v>
      </c>
      <c r="I296" s="122"/>
      <c r="J296" s="119" t="s">
        <v>631</v>
      </c>
      <c r="K296" s="119" t="s">
        <v>156</v>
      </c>
      <c r="L296" s="123">
        <v>5</v>
      </c>
    </row>
    <row r="297" spans="1:12" s="78" customFormat="1" ht="12.75" outlineLevel="4" thickBot="1">
      <c r="A297" s="84" t="s">
        <v>741</v>
      </c>
      <c r="B297" s="85" t="s">
        <v>1440</v>
      </c>
      <c r="C297" s="85" t="s">
        <v>1441</v>
      </c>
      <c r="D297" s="86" t="s">
        <v>48</v>
      </c>
      <c r="E297" s="86" t="s">
        <v>9</v>
      </c>
      <c r="F297" s="87">
        <v>4.5</v>
      </c>
      <c r="G297" s="85">
        <v>12000</v>
      </c>
      <c r="H297" s="88">
        <v>10864</v>
      </c>
      <c r="I297" s="88"/>
      <c r="J297" s="85" t="s">
        <v>631</v>
      </c>
      <c r="K297" s="85" t="s">
        <v>156</v>
      </c>
      <c r="L297" s="89">
        <v>5</v>
      </c>
    </row>
    <row r="298" spans="1:12" s="94" customFormat="1" ht="12.75" outlineLevel="3" thickTop="1">
      <c r="A298" s="104"/>
      <c r="B298" s="105"/>
      <c r="C298" s="106"/>
      <c r="D298" s="107"/>
      <c r="E298" s="107"/>
      <c r="F298" s="226"/>
      <c r="G298" s="227"/>
      <c r="H298" s="198">
        <f>SUBTOTAL(9,H280:H297)</f>
        <v>132038</v>
      </c>
      <c r="I298" s="198">
        <f>SUBTOTAL(9,I280:I297)</f>
        <v>13794</v>
      </c>
      <c r="J298" s="105" t="s">
        <v>952</v>
      </c>
      <c r="K298" s="105"/>
      <c r="L298" s="250"/>
    </row>
    <row r="299" spans="1:12" s="94" customFormat="1" ht="12.75" outlineLevel="2" thickBot="1">
      <c r="A299" s="131"/>
      <c r="B299" s="132">
        <f>SUBTOTAL(3,B280:B297)</f>
        <v>18</v>
      </c>
      <c r="C299" s="133"/>
      <c r="D299" s="134"/>
      <c r="E299" s="134"/>
      <c r="F299" s="232"/>
      <c r="G299" s="233"/>
      <c r="H299" s="201"/>
      <c r="I299" s="201"/>
      <c r="J299" s="132" t="s">
        <v>895</v>
      </c>
      <c r="K299" s="132"/>
      <c r="L299" s="253"/>
    </row>
    <row r="300" spans="1:12" s="78" customFormat="1" ht="45" outlineLevel="4">
      <c r="A300" s="99" t="s">
        <v>263</v>
      </c>
      <c r="B300" s="61" t="s">
        <v>264</v>
      </c>
      <c r="C300" s="61" t="s">
        <v>1442</v>
      </c>
      <c r="D300" s="100" t="s">
        <v>48</v>
      </c>
      <c r="E300" s="100" t="s">
        <v>9</v>
      </c>
      <c r="F300" s="101">
        <v>2</v>
      </c>
      <c r="G300" s="61">
        <v>16009</v>
      </c>
      <c r="H300" s="102">
        <v>4204</v>
      </c>
      <c r="I300" s="102"/>
      <c r="J300" s="61" t="s">
        <v>258</v>
      </c>
      <c r="K300" s="61" t="s">
        <v>156</v>
      </c>
      <c r="L300" s="103">
        <v>13</v>
      </c>
    </row>
    <row r="301" spans="1:12" s="78" customFormat="1" ht="33.75" outlineLevel="4">
      <c r="A301" s="73" t="s">
        <v>256</v>
      </c>
      <c r="B301" s="46" t="s">
        <v>257</v>
      </c>
      <c r="C301" s="46" t="s">
        <v>1443</v>
      </c>
      <c r="D301" s="74" t="s">
        <v>48</v>
      </c>
      <c r="E301" s="74" t="s">
        <v>9</v>
      </c>
      <c r="F301" s="75">
        <v>2.45</v>
      </c>
      <c r="G301" s="46">
        <v>11640</v>
      </c>
      <c r="H301" s="76">
        <v>5150</v>
      </c>
      <c r="I301" s="76"/>
      <c r="J301" s="46" t="s">
        <v>258</v>
      </c>
      <c r="K301" s="46" t="s">
        <v>156</v>
      </c>
      <c r="L301" s="77">
        <v>13</v>
      </c>
    </row>
    <row r="302" spans="1:12" s="78" customFormat="1" ht="33.75" outlineLevel="4">
      <c r="A302" s="73" t="s">
        <v>265</v>
      </c>
      <c r="B302" s="46" t="s">
        <v>266</v>
      </c>
      <c r="C302" s="46" t="s">
        <v>1444</v>
      </c>
      <c r="D302" s="74" t="s">
        <v>48</v>
      </c>
      <c r="E302" s="74" t="s">
        <v>9</v>
      </c>
      <c r="F302" s="75">
        <v>3.883</v>
      </c>
      <c r="G302" s="46">
        <v>11472</v>
      </c>
      <c r="H302" s="76">
        <v>8163</v>
      </c>
      <c r="I302" s="76"/>
      <c r="J302" s="46" t="s">
        <v>258</v>
      </c>
      <c r="K302" s="46" t="s">
        <v>156</v>
      </c>
      <c r="L302" s="77">
        <v>13</v>
      </c>
    </row>
    <row r="303" spans="1:12" s="78" customFormat="1" ht="33.75" outlineLevel="4">
      <c r="A303" s="73" t="s">
        <v>271</v>
      </c>
      <c r="B303" s="46" t="s">
        <v>272</v>
      </c>
      <c r="C303" s="46" t="s">
        <v>1445</v>
      </c>
      <c r="D303" s="74" t="s">
        <v>48</v>
      </c>
      <c r="E303" s="74" t="s">
        <v>9</v>
      </c>
      <c r="F303" s="75">
        <v>4</v>
      </c>
      <c r="G303" s="46">
        <v>12600</v>
      </c>
      <c r="H303" s="76">
        <v>8409</v>
      </c>
      <c r="I303" s="76"/>
      <c r="J303" s="46" t="s">
        <v>258</v>
      </c>
      <c r="K303" s="46" t="s">
        <v>156</v>
      </c>
      <c r="L303" s="77">
        <v>13</v>
      </c>
    </row>
    <row r="304" spans="1:12" s="78" customFormat="1" ht="22.5" outlineLevel="4">
      <c r="A304" s="73" t="s">
        <v>261</v>
      </c>
      <c r="B304" s="46" t="s">
        <v>262</v>
      </c>
      <c r="C304" s="46" t="s">
        <v>1446</v>
      </c>
      <c r="D304" s="74" t="s">
        <v>48</v>
      </c>
      <c r="E304" s="74" t="s">
        <v>2</v>
      </c>
      <c r="F304" s="75">
        <v>2</v>
      </c>
      <c r="G304" s="46">
        <v>2517</v>
      </c>
      <c r="H304" s="76">
        <v>2517</v>
      </c>
      <c r="I304" s="76">
        <v>987</v>
      </c>
      <c r="J304" s="46" t="s">
        <v>258</v>
      </c>
      <c r="K304" s="46" t="s">
        <v>156</v>
      </c>
      <c r="L304" s="77">
        <v>13</v>
      </c>
    </row>
    <row r="305" spans="1:12" s="78" customFormat="1" ht="22.5" outlineLevel="4">
      <c r="A305" s="73" t="s">
        <v>267</v>
      </c>
      <c r="B305" s="46" t="s">
        <v>268</v>
      </c>
      <c r="C305" s="46" t="s">
        <v>1447</v>
      </c>
      <c r="D305" s="74" t="s">
        <v>48</v>
      </c>
      <c r="E305" s="74" t="s">
        <v>9</v>
      </c>
      <c r="F305" s="75">
        <v>3.333</v>
      </c>
      <c r="G305" s="46">
        <v>12870</v>
      </c>
      <c r="H305" s="76">
        <v>7006</v>
      </c>
      <c r="I305" s="76"/>
      <c r="J305" s="46" t="s">
        <v>258</v>
      </c>
      <c r="K305" s="46" t="s">
        <v>156</v>
      </c>
      <c r="L305" s="77">
        <v>13</v>
      </c>
    </row>
    <row r="306" spans="1:12" s="78" customFormat="1" ht="22.5" outlineLevel="4">
      <c r="A306" s="73" t="s">
        <v>259</v>
      </c>
      <c r="B306" s="46" t="s">
        <v>260</v>
      </c>
      <c r="C306" s="46" t="s">
        <v>1448</v>
      </c>
      <c r="D306" s="74" t="s">
        <v>48</v>
      </c>
      <c r="E306" s="74" t="s">
        <v>2</v>
      </c>
      <c r="F306" s="75">
        <v>2.633</v>
      </c>
      <c r="G306" s="46">
        <v>9780</v>
      </c>
      <c r="H306" s="76">
        <v>4612</v>
      </c>
      <c r="I306" s="76"/>
      <c r="J306" s="46" t="s">
        <v>258</v>
      </c>
      <c r="K306" s="46" t="s">
        <v>156</v>
      </c>
      <c r="L306" s="77">
        <v>13</v>
      </c>
    </row>
    <row r="307" spans="1:12" s="78" customFormat="1" ht="34.5" outlineLevel="4" thickBot="1">
      <c r="A307" s="84" t="s">
        <v>273</v>
      </c>
      <c r="B307" s="85" t="s">
        <v>274</v>
      </c>
      <c r="C307" s="85" t="s">
        <v>1449</v>
      </c>
      <c r="D307" s="86" t="s">
        <v>48</v>
      </c>
      <c r="E307" s="86" t="s">
        <v>9</v>
      </c>
      <c r="F307" s="87">
        <v>4.832</v>
      </c>
      <c r="G307" s="85">
        <v>13320</v>
      </c>
      <c r="H307" s="88">
        <v>10158</v>
      </c>
      <c r="I307" s="88"/>
      <c r="J307" s="85" t="s">
        <v>258</v>
      </c>
      <c r="K307" s="85" t="s">
        <v>156</v>
      </c>
      <c r="L307" s="89">
        <v>13</v>
      </c>
    </row>
    <row r="308" spans="1:12" s="94" customFormat="1" ht="12.75" outlineLevel="3" thickTop="1">
      <c r="A308" s="104"/>
      <c r="B308" s="105"/>
      <c r="C308" s="106"/>
      <c r="D308" s="107"/>
      <c r="E308" s="107"/>
      <c r="F308" s="226"/>
      <c r="G308" s="227"/>
      <c r="H308" s="198">
        <f>SUBTOTAL(9,H300:H307)</f>
        <v>50219</v>
      </c>
      <c r="I308" s="198">
        <f>SUBTOTAL(9,I300:I307)</f>
        <v>987</v>
      </c>
      <c r="J308" s="105" t="s">
        <v>953</v>
      </c>
      <c r="K308" s="105"/>
      <c r="L308" s="250"/>
    </row>
    <row r="309" spans="1:12" s="94" customFormat="1" ht="12.75" outlineLevel="2" thickBot="1">
      <c r="A309" s="131"/>
      <c r="B309" s="132">
        <f>SUBTOTAL(3,B300:B307)</f>
        <v>8</v>
      </c>
      <c r="C309" s="133"/>
      <c r="D309" s="134"/>
      <c r="E309" s="134"/>
      <c r="F309" s="232"/>
      <c r="G309" s="233"/>
      <c r="H309" s="201"/>
      <c r="I309" s="201"/>
      <c r="J309" s="132" t="s">
        <v>896</v>
      </c>
      <c r="K309" s="132"/>
      <c r="L309" s="253"/>
    </row>
    <row r="310" spans="1:12" s="78" customFormat="1" ht="33.75" outlineLevel="4">
      <c r="A310" s="99" t="s">
        <v>46</v>
      </c>
      <c r="B310" s="61" t="s">
        <v>1451</v>
      </c>
      <c r="C310" s="61" t="s">
        <v>1450</v>
      </c>
      <c r="D310" s="100" t="s">
        <v>49</v>
      </c>
      <c r="E310" s="100" t="s">
        <v>2</v>
      </c>
      <c r="F310" s="101">
        <v>0.333</v>
      </c>
      <c r="G310" s="61">
        <v>1920</v>
      </c>
      <c r="H310" s="102">
        <v>618</v>
      </c>
      <c r="I310" s="102"/>
      <c r="J310" s="61" t="s">
        <v>6</v>
      </c>
      <c r="K310" s="61" t="s">
        <v>3</v>
      </c>
      <c r="L310" s="103">
        <v>10</v>
      </c>
    </row>
    <row r="311" spans="1:12" s="78" customFormat="1" ht="22.5" outlineLevel="4">
      <c r="A311" s="73" t="s">
        <v>31</v>
      </c>
      <c r="B311" s="46" t="s">
        <v>32</v>
      </c>
      <c r="C311" s="46" t="s">
        <v>1452</v>
      </c>
      <c r="D311" s="74" t="s">
        <v>48</v>
      </c>
      <c r="E311" s="74" t="s">
        <v>9</v>
      </c>
      <c r="F311" s="75">
        <v>5</v>
      </c>
      <c r="G311" s="46">
        <v>13000</v>
      </c>
      <c r="H311" s="76">
        <v>11346</v>
      </c>
      <c r="I311" s="76"/>
      <c r="J311" s="46" t="s">
        <v>6</v>
      </c>
      <c r="K311" s="46" t="s">
        <v>3</v>
      </c>
      <c r="L311" s="77">
        <v>10</v>
      </c>
    </row>
    <row r="312" spans="1:12" s="78" customFormat="1" ht="33.75" outlineLevel="4">
      <c r="A312" s="73" t="s">
        <v>4</v>
      </c>
      <c r="B312" s="46" t="s">
        <v>5</v>
      </c>
      <c r="C312" s="46" t="s">
        <v>1453</v>
      </c>
      <c r="D312" s="74" t="s">
        <v>48</v>
      </c>
      <c r="E312" s="74" t="s">
        <v>2</v>
      </c>
      <c r="F312" s="75">
        <v>5</v>
      </c>
      <c r="G312" s="46">
        <v>14520</v>
      </c>
      <c r="H312" s="76">
        <v>8509</v>
      </c>
      <c r="I312" s="76"/>
      <c r="J312" s="46" t="s">
        <v>6</v>
      </c>
      <c r="K312" s="46" t="s">
        <v>3</v>
      </c>
      <c r="L312" s="77">
        <v>10</v>
      </c>
    </row>
    <row r="313" spans="1:12" s="78" customFormat="1" ht="33.75" outlineLevel="4">
      <c r="A313" s="73" t="s">
        <v>18</v>
      </c>
      <c r="B313" s="46" t="s">
        <v>19</v>
      </c>
      <c r="C313" s="46" t="s">
        <v>1454</v>
      </c>
      <c r="D313" s="74" t="s">
        <v>48</v>
      </c>
      <c r="E313" s="74" t="s">
        <v>9</v>
      </c>
      <c r="F313" s="75">
        <v>1.52</v>
      </c>
      <c r="G313" s="46">
        <v>7800</v>
      </c>
      <c r="H313" s="76">
        <v>3449</v>
      </c>
      <c r="I313" s="76"/>
      <c r="J313" s="46" t="s">
        <v>6</v>
      </c>
      <c r="K313" s="46" t="s">
        <v>3</v>
      </c>
      <c r="L313" s="77">
        <v>10</v>
      </c>
    </row>
    <row r="314" spans="1:12" s="78" customFormat="1" ht="22.5" outlineLevel="4">
      <c r="A314" s="73" t="s">
        <v>20</v>
      </c>
      <c r="B314" s="46" t="s">
        <v>21</v>
      </c>
      <c r="C314" s="46" t="s">
        <v>1455</v>
      </c>
      <c r="D314" s="74" t="s">
        <v>48</v>
      </c>
      <c r="E314" s="74" t="s">
        <v>9</v>
      </c>
      <c r="F314" s="75">
        <v>3.8</v>
      </c>
      <c r="G314" s="46">
        <v>16920</v>
      </c>
      <c r="H314" s="76">
        <v>8623</v>
      </c>
      <c r="I314" s="76"/>
      <c r="J314" s="46" t="s">
        <v>6</v>
      </c>
      <c r="K314" s="46" t="s">
        <v>3</v>
      </c>
      <c r="L314" s="77">
        <v>10</v>
      </c>
    </row>
    <row r="315" spans="1:12" s="78" customFormat="1" ht="22.5" outlineLevel="4">
      <c r="A315" s="73" t="s">
        <v>25</v>
      </c>
      <c r="B315" s="46" t="s">
        <v>26</v>
      </c>
      <c r="C315" s="46" t="s">
        <v>1456</v>
      </c>
      <c r="D315" s="74" t="s">
        <v>48</v>
      </c>
      <c r="E315" s="74" t="s">
        <v>9</v>
      </c>
      <c r="F315" s="75">
        <v>0.5</v>
      </c>
      <c r="G315" s="46">
        <v>2580</v>
      </c>
      <c r="H315" s="76">
        <v>1135</v>
      </c>
      <c r="I315" s="76"/>
      <c r="J315" s="46" t="s">
        <v>6</v>
      </c>
      <c r="K315" s="46" t="s">
        <v>3</v>
      </c>
      <c r="L315" s="77">
        <v>10</v>
      </c>
    </row>
    <row r="316" spans="1:12" s="78" customFormat="1" ht="23.25" outlineLevel="4" thickBot="1">
      <c r="A316" s="84" t="s">
        <v>7</v>
      </c>
      <c r="B316" s="85" t="s">
        <v>8</v>
      </c>
      <c r="C316" s="85" t="s">
        <v>1457</v>
      </c>
      <c r="D316" s="86" t="s">
        <v>48</v>
      </c>
      <c r="E316" s="86" t="s">
        <v>9</v>
      </c>
      <c r="F316" s="87">
        <v>0.55</v>
      </c>
      <c r="G316" s="85">
        <v>1305</v>
      </c>
      <c r="H316" s="88">
        <v>1127</v>
      </c>
      <c r="I316" s="88"/>
      <c r="J316" s="85" t="s">
        <v>6</v>
      </c>
      <c r="K316" s="85" t="s">
        <v>3</v>
      </c>
      <c r="L316" s="89">
        <v>10</v>
      </c>
    </row>
    <row r="317" spans="1:12" s="94" customFormat="1" ht="12.75" outlineLevel="3" thickTop="1">
      <c r="A317" s="90"/>
      <c r="B317" s="91"/>
      <c r="C317" s="92"/>
      <c r="D317" s="93"/>
      <c r="E317" s="93"/>
      <c r="F317" s="222"/>
      <c r="G317" s="223"/>
      <c r="H317" s="196">
        <f>SUBTOTAL(9,H310:H316)</f>
        <v>34807</v>
      </c>
      <c r="I317" s="196">
        <f>SUBTOTAL(9,I310:I316)</f>
        <v>0</v>
      </c>
      <c r="J317" s="91" t="s">
        <v>954</v>
      </c>
      <c r="K317" s="91"/>
      <c r="L317" s="248"/>
    </row>
    <row r="318" spans="1:12" s="94" customFormat="1" ht="12.75" outlineLevel="2" thickBot="1">
      <c r="A318" s="95"/>
      <c r="B318" s="96">
        <f>SUBTOTAL(3,B310:B316)</f>
        <v>7</v>
      </c>
      <c r="C318" s="97"/>
      <c r="D318" s="98"/>
      <c r="E318" s="98"/>
      <c r="F318" s="224"/>
      <c r="G318" s="225"/>
      <c r="H318" s="197"/>
      <c r="I318" s="197"/>
      <c r="J318" s="96" t="s">
        <v>897</v>
      </c>
      <c r="K318" s="96"/>
      <c r="L318" s="249"/>
    </row>
    <row r="319" spans="1:12" s="78" customFormat="1" ht="12" outlineLevel="4">
      <c r="A319" s="99" t="s">
        <v>639</v>
      </c>
      <c r="B319" s="61" t="s">
        <v>1459</v>
      </c>
      <c r="C319" s="61" t="s">
        <v>1458</v>
      </c>
      <c r="D319" s="100" t="s">
        <v>48</v>
      </c>
      <c r="E319" s="100" t="s">
        <v>9</v>
      </c>
      <c r="F319" s="101">
        <v>3.85</v>
      </c>
      <c r="G319" s="61">
        <v>24000</v>
      </c>
      <c r="H319" s="102">
        <v>10047</v>
      </c>
      <c r="I319" s="102"/>
      <c r="J319" s="61" t="s">
        <v>640</v>
      </c>
      <c r="K319" s="61" t="s">
        <v>156</v>
      </c>
      <c r="L319" s="103">
        <v>1</v>
      </c>
    </row>
    <row r="320" spans="1:12" s="83" customFormat="1" ht="22.5" outlineLevel="4">
      <c r="A320" s="67" t="s">
        <v>652</v>
      </c>
      <c r="B320" s="70" t="s">
        <v>1460</v>
      </c>
      <c r="C320" s="46" t="s">
        <v>1461</v>
      </c>
      <c r="D320" s="68" t="s">
        <v>48</v>
      </c>
      <c r="E320" s="68" t="s">
        <v>9</v>
      </c>
      <c r="F320" s="69">
        <v>1.583</v>
      </c>
      <c r="G320" s="70">
        <v>8880</v>
      </c>
      <c r="H320" s="71">
        <v>4131</v>
      </c>
      <c r="I320" s="71"/>
      <c r="J320" s="70" t="s">
        <v>640</v>
      </c>
      <c r="K320" s="70" t="s">
        <v>156</v>
      </c>
      <c r="L320" s="72">
        <v>1</v>
      </c>
    </row>
    <row r="321" spans="1:12" s="78" customFormat="1" ht="22.5" outlineLevel="4">
      <c r="A321" s="73" t="s">
        <v>767</v>
      </c>
      <c r="B321" s="46" t="s">
        <v>1463</v>
      </c>
      <c r="C321" s="46" t="s">
        <v>1462</v>
      </c>
      <c r="D321" s="74" t="s">
        <v>49</v>
      </c>
      <c r="E321" s="74" t="s">
        <v>9</v>
      </c>
      <c r="F321" s="75">
        <v>0.833</v>
      </c>
      <c r="G321" s="46">
        <v>2760</v>
      </c>
      <c r="H321" s="76">
        <v>1866</v>
      </c>
      <c r="I321" s="76"/>
      <c r="J321" s="46" t="s">
        <v>640</v>
      </c>
      <c r="K321" s="46" t="s">
        <v>156</v>
      </c>
      <c r="L321" s="77">
        <v>5</v>
      </c>
    </row>
    <row r="322" spans="1:12" s="174" customFormat="1" ht="12" outlineLevel="4">
      <c r="A322" s="168" t="s">
        <v>750</v>
      </c>
      <c r="B322" s="169" t="s">
        <v>1464</v>
      </c>
      <c r="C322" s="119" t="s">
        <v>1465</v>
      </c>
      <c r="D322" s="170" t="s">
        <v>48</v>
      </c>
      <c r="E322" s="170" t="s">
        <v>2</v>
      </c>
      <c r="F322" s="171">
        <v>1</v>
      </c>
      <c r="G322" s="169">
        <v>7260</v>
      </c>
      <c r="H322" s="172">
        <v>1724</v>
      </c>
      <c r="I322" s="172"/>
      <c r="J322" s="169" t="s">
        <v>640</v>
      </c>
      <c r="K322" s="169" t="s">
        <v>156</v>
      </c>
      <c r="L322" s="173">
        <v>5</v>
      </c>
    </row>
    <row r="323" spans="1:12" s="78" customFormat="1" ht="22.5" outlineLevel="4">
      <c r="A323" s="73" t="s">
        <v>743</v>
      </c>
      <c r="B323" s="46" t="s">
        <v>1466</v>
      </c>
      <c r="C323" s="46" t="s">
        <v>1467</v>
      </c>
      <c r="D323" s="74" t="s">
        <v>48</v>
      </c>
      <c r="E323" s="74" t="s">
        <v>9</v>
      </c>
      <c r="F323" s="75">
        <v>5.008</v>
      </c>
      <c r="G323" s="46">
        <v>37500</v>
      </c>
      <c r="H323" s="76">
        <v>12090</v>
      </c>
      <c r="I323" s="76"/>
      <c r="J323" s="46" t="s">
        <v>640</v>
      </c>
      <c r="K323" s="46" t="s">
        <v>156</v>
      </c>
      <c r="L323" s="77">
        <v>5</v>
      </c>
    </row>
    <row r="324" spans="1:12" s="78" customFormat="1" ht="22.5" outlineLevel="4">
      <c r="A324" s="73" t="s">
        <v>634</v>
      </c>
      <c r="B324" s="46" t="s">
        <v>1468</v>
      </c>
      <c r="C324" s="46" t="s">
        <v>1469</v>
      </c>
      <c r="D324" s="74" t="s">
        <v>48</v>
      </c>
      <c r="E324" s="74" t="s">
        <v>9</v>
      </c>
      <c r="F324" s="75">
        <v>3</v>
      </c>
      <c r="G324" s="46">
        <v>6480</v>
      </c>
      <c r="H324" s="76">
        <v>6480</v>
      </c>
      <c r="I324" s="76">
        <v>1349</v>
      </c>
      <c r="J324" s="46" t="s">
        <v>629</v>
      </c>
      <c r="K324" s="46" t="s">
        <v>156</v>
      </c>
      <c r="L324" s="77">
        <v>1</v>
      </c>
    </row>
    <row r="325" spans="1:12" s="78" customFormat="1" ht="22.5" outlineLevel="4">
      <c r="A325" s="73" t="s">
        <v>636</v>
      </c>
      <c r="B325" s="46" t="s">
        <v>1470</v>
      </c>
      <c r="C325" s="46" t="s">
        <v>1471</v>
      </c>
      <c r="D325" s="74" t="s">
        <v>48</v>
      </c>
      <c r="E325" s="74" t="s">
        <v>2</v>
      </c>
      <c r="F325" s="75">
        <v>1</v>
      </c>
      <c r="G325" s="46">
        <v>2700</v>
      </c>
      <c r="H325" s="76">
        <v>2088</v>
      </c>
      <c r="I325" s="76"/>
      <c r="J325" s="46" t="s">
        <v>629</v>
      </c>
      <c r="K325" s="46" t="s">
        <v>156</v>
      </c>
      <c r="L325" s="77">
        <v>1</v>
      </c>
    </row>
    <row r="326" spans="1:12" s="78" customFormat="1" ht="22.5" outlineLevel="4">
      <c r="A326" s="73" t="s">
        <v>647</v>
      </c>
      <c r="B326" s="46" t="s">
        <v>1472</v>
      </c>
      <c r="C326" s="46" t="s">
        <v>1473</v>
      </c>
      <c r="D326" s="74" t="s">
        <v>48</v>
      </c>
      <c r="E326" s="74" t="s">
        <v>9</v>
      </c>
      <c r="F326" s="75">
        <v>8.998</v>
      </c>
      <c r="G326" s="46">
        <v>29400</v>
      </c>
      <c r="H326" s="76">
        <v>23481</v>
      </c>
      <c r="I326" s="76"/>
      <c r="J326" s="46" t="s">
        <v>629</v>
      </c>
      <c r="K326" s="46" t="s">
        <v>156</v>
      </c>
      <c r="L326" s="77">
        <v>1</v>
      </c>
    </row>
    <row r="327" spans="1:12" s="78" customFormat="1" ht="22.5" outlineLevel="4">
      <c r="A327" s="73" t="s">
        <v>628</v>
      </c>
      <c r="B327" s="46" t="s">
        <v>1474</v>
      </c>
      <c r="C327" s="46" t="s">
        <v>1475</v>
      </c>
      <c r="D327" s="74" t="s">
        <v>48</v>
      </c>
      <c r="E327" s="74" t="s">
        <v>2</v>
      </c>
      <c r="F327" s="75">
        <v>2.5</v>
      </c>
      <c r="G327" s="46">
        <v>6900</v>
      </c>
      <c r="H327" s="76">
        <v>5219</v>
      </c>
      <c r="I327" s="76"/>
      <c r="J327" s="46" t="s">
        <v>629</v>
      </c>
      <c r="K327" s="46" t="s">
        <v>156</v>
      </c>
      <c r="L327" s="77">
        <v>1</v>
      </c>
    </row>
    <row r="328" spans="1:12" s="78" customFormat="1" ht="33.75" outlineLevel="4">
      <c r="A328" s="73" t="s">
        <v>648</v>
      </c>
      <c r="B328" s="46" t="s">
        <v>1476</v>
      </c>
      <c r="C328" s="46" t="s">
        <v>1477</v>
      </c>
      <c r="D328" s="74" t="s">
        <v>48</v>
      </c>
      <c r="E328" s="74" t="s">
        <v>2</v>
      </c>
      <c r="F328" s="75">
        <v>1.833</v>
      </c>
      <c r="G328" s="46">
        <v>9720</v>
      </c>
      <c r="H328" s="76">
        <v>3827</v>
      </c>
      <c r="I328" s="76"/>
      <c r="J328" s="46" t="s">
        <v>629</v>
      </c>
      <c r="K328" s="46" t="s">
        <v>156</v>
      </c>
      <c r="L328" s="77">
        <v>1</v>
      </c>
    </row>
    <row r="329" spans="1:12" s="78" customFormat="1" ht="33.75" outlineLevel="4">
      <c r="A329" s="73" t="s">
        <v>649</v>
      </c>
      <c r="B329" s="46" t="s">
        <v>1478</v>
      </c>
      <c r="C329" s="46" t="s">
        <v>1479</v>
      </c>
      <c r="D329" s="74" t="s">
        <v>48</v>
      </c>
      <c r="E329" s="74" t="s">
        <v>9</v>
      </c>
      <c r="F329" s="75">
        <v>9.7</v>
      </c>
      <c r="G329" s="46">
        <v>18000</v>
      </c>
      <c r="H329" s="76">
        <v>18000</v>
      </c>
      <c r="I329" s="76">
        <v>7308</v>
      </c>
      <c r="J329" s="46" t="s">
        <v>629</v>
      </c>
      <c r="K329" s="46" t="s">
        <v>156</v>
      </c>
      <c r="L329" s="77">
        <v>1</v>
      </c>
    </row>
    <row r="330" spans="1:12" s="78" customFormat="1" ht="22.5" outlineLevel="4">
      <c r="A330" s="73" t="s">
        <v>632</v>
      </c>
      <c r="B330" s="46" t="s">
        <v>1480</v>
      </c>
      <c r="C330" s="46" t="s">
        <v>1481</v>
      </c>
      <c r="D330" s="74" t="s">
        <v>48</v>
      </c>
      <c r="E330" s="74" t="s">
        <v>2</v>
      </c>
      <c r="F330" s="75">
        <v>3</v>
      </c>
      <c r="G330" s="46">
        <v>7800</v>
      </c>
      <c r="H330" s="76">
        <v>6263</v>
      </c>
      <c r="I330" s="76"/>
      <c r="J330" s="46" t="s">
        <v>629</v>
      </c>
      <c r="K330" s="46" t="s">
        <v>156</v>
      </c>
      <c r="L330" s="77">
        <v>1</v>
      </c>
    </row>
    <row r="331" spans="1:12" s="78" customFormat="1" ht="22.5" outlineLevel="4">
      <c r="A331" s="73" t="s">
        <v>651</v>
      </c>
      <c r="B331" s="46" t="s">
        <v>1482</v>
      </c>
      <c r="C331" s="46" t="s">
        <v>1483</v>
      </c>
      <c r="D331" s="74" t="s">
        <v>48</v>
      </c>
      <c r="E331" s="74" t="s">
        <v>9</v>
      </c>
      <c r="F331" s="75">
        <v>3.25</v>
      </c>
      <c r="G331" s="46">
        <v>13920</v>
      </c>
      <c r="H331" s="76">
        <v>8481</v>
      </c>
      <c r="I331" s="76"/>
      <c r="J331" s="46" t="s">
        <v>629</v>
      </c>
      <c r="K331" s="46" t="s">
        <v>156</v>
      </c>
      <c r="L331" s="77">
        <v>1</v>
      </c>
    </row>
    <row r="332" spans="1:12" s="78" customFormat="1" ht="22.5" outlineLevel="4">
      <c r="A332" s="73" t="s">
        <v>633</v>
      </c>
      <c r="B332" s="46" t="s">
        <v>545</v>
      </c>
      <c r="C332" s="46" t="s">
        <v>1484</v>
      </c>
      <c r="D332" s="74" t="s">
        <v>48</v>
      </c>
      <c r="E332" s="74" t="s">
        <v>2</v>
      </c>
      <c r="F332" s="75">
        <v>2.5</v>
      </c>
      <c r="G332" s="46">
        <v>6000</v>
      </c>
      <c r="H332" s="76">
        <v>5219</v>
      </c>
      <c r="I332" s="76"/>
      <c r="J332" s="46" t="s">
        <v>629</v>
      </c>
      <c r="K332" s="46" t="s">
        <v>156</v>
      </c>
      <c r="L332" s="77">
        <v>1</v>
      </c>
    </row>
    <row r="333" spans="1:12" s="78" customFormat="1" ht="22.5" outlineLevel="4">
      <c r="A333" s="73" t="s">
        <v>653</v>
      </c>
      <c r="B333" s="46" t="s">
        <v>1485</v>
      </c>
      <c r="C333" s="46" t="s">
        <v>1486</v>
      </c>
      <c r="D333" s="74" t="s">
        <v>48</v>
      </c>
      <c r="E333" s="74" t="s">
        <v>2</v>
      </c>
      <c r="F333" s="75">
        <v>1.833</v>
      </c>
      <c r="G333" s="46">
        <v>7200</v>
      </c>
      <c r="H333" s="76">
        <v>3827</v>
      </c>
      <c r="I333" s="76"/>
      <c r="J333" s="46" t="s">
        <v>629</v>
      </c>
      <c r="K333" s="46" t="s">
        <v>156</v>
      </c>
      <c r="L333" s="77">
        <v>1</v>
      </c>
    </row>
    <row r="334" spans="1:12" s="78" customFormat="1" ht="22.5" outlineLevel="4">
      <c r="A334" s="73" t="s">
        <v>654</v>
      </c>
      <c r="B334" s="46" t="s">
        <v>1488</v>
      </c>
      <c r="C334" s="46" t="s">
        <v>1487</v>
      </c>
      <c r="D334" s="74" t="s">
        <v>48</v>
      </c>
      <c r="E334" s="74" t="s">
        <v>9</v>
      </c>
      <c r="F334" s="75">
        <v>5</v>
      </c>
      <c r="G334" s="46">
        <v>9600</v>
      </c>
      <c r="H334" s="76">
        <v>9600</v>
      </c>
      <c r="I334" s="76">
        <v>3448</v>
      </c>
      <c r="J334" s="46" t="s">
        <v>629</v>
      </c>
      <c r="K334" s="46" t="s">
        <v>156</v>
      </c>
      <c r="L334" s="77">
        <v>1</v>
      </c>
    </row>
    <row r="335" spans="1:12" s="78" customFormat="1" ht="12" outlineLevel="4">
      <c r="A335" s="73" t="s">
        <v>662</v>
      </c>
      <c r="B335" s="46" t="s">
        <v>1489</v>
      </c>
      <c r="C335" s="46" t="s">
        <v>1490</v>
      </c>
      <c r="D335" s="74" t="s">
        <v>48</v>
      </c>
      <c r="E335" s="74" t="s">
        <v>2</v>
      </c>
      <c r="F335" s="75">
        <v>2.7</v>
      </c>
      <c r="G335" s="46">
        <v>14520</v>
      </c>
      <c r="H335" s="76">
        <v>5637</v>
      </c>
      <c r="I335" s="76"/>
      <c r="J335" s="46" t="s">
        <v>629</v>
      </c>
      <c r="K335" s="46" t="s">
        <v>156</v>
      </c>
      <c r="L335" s="77">
        <v>1</v>
      </c>
    </row>
    <row r="336" spans="1:12" s="78" customFormat="1" ht="45" outlineLevel="4">
      <c r="A336" s="73" t="s">
        <v>655</v>
      </c>
      <c r="B336" s="46" t="s">
        <v>1491</v>
      </c>
      <c r="C336" s="46" t="s">
        <v>1492</v>
      </c>
      <c r="D336" s="74" t="s">
        <v>48</v>
      </c>
      <c r="E336" s="74" t="s">
        <v>41</v>
      </c>
      <c r="F336" s="75">
        <v>3.09</v>
      </c>
      <c r="G336" s="46">
        <v>9600</v>
      </c>
      <c r="H336" s="76">
        <v>4838</v>
      </c>
      <c r="I336" s="76"/>
      <c r="J336" s="46" t="s">
        <v>629</v>
      </c>
      <c r="K336" s="46" t="s">
        <v>156</v>
      </c>
      <c r="L336" s="77">
        <v>1</v>
      </c>
    </row>
    <row r="337" spans="1:12" s="78" customFormat="1" ht="22.5" outlineLevel="4">
      <c r="A337" s="73" t="s">
        <v>748</v>
      </c>
      <c r="B337" s="46" t="s">
        <v>1493</v>
      </c>
      <c r="C337" s="46" t="s">
        <v>1494</v>
      </c>
      <c r="D337" s="74" t="s">
        <v>48</v>
      </c>
      <c r="E337" s="74" t="s">
        <v>2</v>
      </c>
      <c r="F337" s="75">
        <v>1</v>
      </c>
      <c r="G337" s="46">
        <v>6900</v>
      </c>
      <c r="H337" s="76">
        <v>1724</v>
      </c>
      <c r="I337" s="76"/>
      <c r="J337" s="46" t="s">
        <v>629</v>
      </c>
      <c r="K337" s="46" t="s">
        <v>156</v>
      </c>
      <c r="L337" s="77">
        <v>5</v>
      </c>
    </row>
    <row r="338" spans="1:12" s="78" customFormat="1" ht="33.75" outlineLevel="4">
      <c r="A338" s="73" t="s">
        <v>797</v>
      </c>
      <c r="B338" s="46" t="s">
        <v>1495</v>
      </c>
      <c r="C338" s="46" t="s">
        <v>1496</v>
      </c>
      <c r="D338" s="74" t="s">
        <v>48</v>
      </c>
      <c r="E338" s="74" t="s">
        <v>9</v>
      </c>
      <c r="F338" s="75">
        <v>5.5</v>
      </c>
      <c r="G338" s="46">
        <v>12900</v>
      </c>
      <c r="H338" s="76">
        <v>12849</v>
      </c>
      <c r="I338" s="76"/>
      <c r="J338" s="46" t="s">
        <v>629</v>
      </c>
      <c r="K338" s="46" t="s">
        <v>156</v>
      </c>
      <c r="L338" s="77">
        <v>7</v>
      </c>
    </row>
    <row r="339" spans="1:12" s="78" customFormat="1" ht="34.5" outlineLevel="4" thickBot="1">
      <c r="A339" s="84" t="s">
        <v>814</v>
      </c>
      <c r="B339" s="85" t="s">
        <v>1497</v>
      </c>
      <c r="C339" s="85" t="s">
        <v>1498</v>
      </c>
      <c r="D339" s="86" t="s">
        <v>48</v>
      </c>
      <c r="E339" s="86" t="s">
        <v>9</v>
      </c>
      <c r="F339" s="87">
        <v>8.808</v>
      </c>
      <c r="G339" s="85">
        <v>22000</v>
      </c>
      <c r="H339" s="88">
        <v>20576</v>
      </c>
      <c r="I339" s="88"/>
      <c r="J339" s="85" t="s">
        <v>629</v>
      </c>
      <c r="K339" s="85" t="s">
        <v>156</v>
      </c>
      <c r="L339" s="89">
        <v>7</v>
      </c>
    </row>
    <row r="340" spans="1:12" s="94" customFormat="1" ht="12.75" outlineLevel="3" thickTop="1">
      <c r="A340" s="104"/>
      <c r="B340" s="105"/>
      <c r="C340" s="106"/>
      <c r="D340" s="107"/>
      <c r="E340" s="107"/>
      <c r="F340" s="226"/>
      <c r="G340" s="227"/>
      <c r="H340" s="198">
        <f>SUBTOTAL(9,H319:H339)</f>
        <v>167967</v>
      </c>
      <c r="I340" s="198">
        <f>SUBTOTAL(9,I319:I339)</f>
        <v>12105</v>
      </c>
      <c r="J340" s="105" t="s">
        <v>955</v>
      </c>
      <c r="K340" s="105"/>
      <c r="L340" s="250"/>
    </row>
    <row r="341" spans="1:12" s="94" customFormat="1" ht="12.75" outlineLevel="2" thickBot="1">
      <c r="A341" s="131"/>
      <c r="B341" s="132">
        <f>SUBTOTAL(3,B319:B339)</f>
        <v>21</v>
      </c>
      <c r="C341" s="133"/>
      <c r="D341" s="134"/>
      <c r="E341" s="134"/>
      <c r="F341" s="232"/>
      <c r="G341" s="233"/>
      <c r="H341" s="201"/>
      <c r="I341" s="201"/>
      <c r="J341" s="132" t="s">
        <v>898</v>
      </c>
      <c r="K341" s="132"/>
      <c r="L341" s="253"/>
    </row>
    <row r="342" spans="1:12" s="78" customFormat="1" ht="33.75" outlineLevel="4">
      <c r="A342" s="99" t="s">
        <v>725</v>
      </c>
      <c r="B342" s="61" t="s">
        <v>1500</v>
      </c>
      <c r="C342" s="61" t="s">
        <v>1499</v>
      </c>
      <c r="D342" s="100" t="s">
        <v>49</v>
      </c>
      <c r="E342" s="100" t="s">
        <v>9</v>
      </c>
      <c r="F342" s="101">
        <v>1.5</v>
      </c>
      <c r="G342" s="61">
        <v>5034</v>
      </c>
      <c r="H342" s="102">
        <v>3330</v>
      </c>
      <c r="I342" s="102"/>
      <c r="J342" s="61" t="s">
        <v>688</v>
      </c>
      <c r="K342" s="61" t="s">
        <v>3</v>
      </c>
      <c r="L342" s="103">
        <v>2</v>
      </c>
    </row>
    <row r="343" spans="1:12" s="78" customFormat="1" ht="33.75" outlineLevel="4">
      <c r="A343" s="73" t="s">
        <v>687</v>
      </c>
      <c r="B343" s="46" t="s">
        <v>1501</v>
      </c>
      <c r="C343" s="46" t="s">
        <v>1502</v>
      </c>
      <c r="D343" s="74" t="s">
        <v>48</v>
      </c>
      <c r="E343" s="74" t="s">
        <v>9</v>
      </c>
      <c r="F343" s="75">
        <v>3.25</v>
      </c>
      <c r="G343" s="46">
        <v>19328</v>
      </c>
      <c r="H343" s="76">
        <v>7595</v>
      </c>
      <c r="I343" s="76"/>
      <c r="J343" s="46" t="s">
        <v>688</v>
      </c>
      <c r="K343" s="46" t="s">
        <v>3</v>
      </c>
      <c r="L343" s="77">
        <v>2</v>
      </c>
    </row>
    <row r="344" spans="1:12" s="78" customFormat="1" ht="33.75" outlineLevel="4">
      <c r="A344" s="73" t="s">
        <v>689</v>
      </c>
      <c r="B344" s="46" t="s">
        <v>1503</v>
      </c>
      <c r="C344" s="46" t="s">
        <v>1504</v>
      </c>
      <c r="D344" s="74" t="s">
        <v>48</v>
      </c>
      <c r="E344" s="74" t="s">
        <v>2</v>
      </c>
      <c r="F344" s="75">
        <v>4.25</v>
      </c>
      <c r="G344" s="46">
        <v>12780</v>
      </c>
      <c r="H344" s="76">
        <v>7946</v>
      </c>
      <c r="I344" s="76"/>
      <c r="J344" s="46" t="s">
        <v>688</v>
      </c>
      <c r="K344" s="46" t="s">
        <v>3</v>
      </c>
      <c r="L344" s="77">
        <v>2</v>
      </c>
    </row>
    <row r="345" spans="1:12" s="78" customFormat="1" ht="33.75" outlineLevel="4">
      <c r="A345" s="73" t="s">
        <v>686</v>
      </c>
      <c r="B345" s="46" t="s">
        <v>1505</v>
      </c>
      <c r="C345" s="46" t="s">
        <v>1506</v>
      </c>
      <c r="D345" s="74" t="s">
        <v>48</v>
      </c>
      <c r="E345" s="74" t="s">
        <v>2</v>
      </c>
      <c r="F345" s="75">
        <v>2.25</v>
      </c>
      <c r="G345" s="46">
        <v>10272</v>
      </c>
      <c r="H345" s="76">
        <v>4207</v>
      </c>
      <c r="I345" s="76"/>
      <c r="J345" s="46" t="s">
        <v>677</v>
      </c>
      <c r="K345" s="46" t="s">
        <v>3</v>
      </c>
      <c r="L345" s="77">
        <v>2</v>
      </c>
    </row>
    <row r="346" spans="1:12" s="78" customFormat="1" ht="22.5" outlineLevel="4">
      <c r="A346" s="73" t="s">
        <v>676</v>
      </c>
      <c r="B346" s="46" t="s">
        <v>1507</v>
      </c>
      <c r="C346" s="46" t="s">
        <v>1508</v>
      </c>
      <c r="D346" s="74" t="s">
        <v>48</v>
      </c>
      <c r="E346" s="74" t="s">
        <v>9</v>
      </c>
      <c r="F346" s="75">
        <v>4.7</v>
      </c>
      <c r="G346" s="46">
        <v>12000</v>
      </c>
      <c r="H346" s="76">
        <v>10984</v>
      </c>
      <c r="I346" s="76"/>
      <c r="J346" s="46" t="s">
        <v>677</v>
      </c>
      <c r="K346" s="46" t="s">
        <v>3</v>
      </c>
      <c r="L346" s="77">
        <v>2</v>
      </c>
    </row>
    <row r="347" spans="1:12" s="78" customFormat="1" ht="33.75" outlineLevel="4">
      <c r="A347" s="73" t="s">
        <v>700</v>
      </c>
      <c r="B347" s="46" t="s">
        <v>1509</v>
      </c>
      <c r="C347" s="46" t="s">
        <v>1510</v>
      </c>
      <c r="D347" s="74" t="s">
        <v>48</v>
      </c>
      <c r="E347" s="74" t="s">
        <v>2</v>
      </c>
      <c r="F347" s="75">
        <v>2.11</v>
      </c>
      <c r="G347" s="46">
        <v>13656</v>
      </c>
      <c r="H347" s="76">
        <v>3945</v>
      </c>
      <c r="I347" s="76"/>
      <c r="J347" s="46" t="s">
        <v>677</v>
      </c>
      <c r="K347" s="46" t="s">
        <v>3</v>
      </c>
      <c r="L347" s="77">
        <v>2</v>
      </c>
    </row>
    <row r="348" spans="1:12" s="78" customFormat="1" ht="45" outlineLevel="4">
      <c r="A348" s="73" t="s">
        <v>701</v>
      </c>
      <c r="B348" s="46" t="s">
        <v>1511</v>
      </c>
      <c r="C348" s="46" t="s">
        <v>1512</v>
      </c>
      <c r="D348" s="74" t="s">
        <v>48</v>
      </c>
      <c r="E348" s="74" t="s">
        <v>2</v>
      </c>
      <c r="F348" s="75">
        <v>4.5535</v>
      </c>
      <c r="G348" s="46">
        <v>24210</v>
      </c>
      <c r="H348" s="76">
        <v>8513</v>
      </c>
      <c r="I348" s="76"/>
      <c r="J348" s="46" t="s">
        <v>677</v>
      </c>
      <c r="K348" s="46" t="s">
        <v>3</v>
      </c>
      <c r="L348" s="77">
        <v>2</v>
      </c>
    </row>
    <row r="349" spans="1:12" s="78" customFormat="1" ht="34.5" outlineLevel="4" thickBot="1">
      <c r="A349" s="84" t="s">
        <v>683</v>
      </c>
      <c r="B349" s="85" t="s">
        <v>1513</v>
      </c>
      <c r="C349" s="85" t="s">
        <v>1514</v>
      </c>
      <c r="D349" s="86" t="s">
        <v>48</v>
      </c>
      <c r="E349" s="86" t="s">
        <v>9</v>
      </c>
      <c r="F349" s="87">
        <v>1.5</v>
      </c>
      <c r="G349" s="85">
        <v>12840</v>
      </c>
      <c r="H349" s="88">
        <v>3506</v>
      </c>
      <c r="I349" s="88"/>
      <c r="J349" s="85" t="s">
        <v>677</v>
      </c>
      <c r="K349" s="85" t="s">
        <v>3</v>
      </c>
      <c r="L349" s="89">
        <v>2</v>
      </c>
    </row>
    <row r="350" spans="1:12" s="94" customFormat="1" ht="12.75" outlineLevel="3" thickTop="1">
      <c r="A350" s="90"/>
      <c r="B350" s="91"/>
      <c r="C350" s="92"/>
      <c r="D350" s="93"/>
      <c r="E350" s="93"/>
      <c r="F350" s="222"/>
      <c r="G350" s="223"/>
      <c r="H350" s="196">
        <f>SUBTOTAL(9,H342:H349)</f>
        <v>50026</v>
      </c>
      <c r="I350" s="196">
        <f>SUBTOTAL(9,I342:I349)</f>
        <v>0</v>
      </c>
      <c r="J350" s="91" t="s">
        <v>956</v>
      </c>
      <c r="K350" s="91"/>
      <c r="L350" s="248"/>
    </row>
    <row r="351" spans="1:12" s="94" customFormat="1" ht="12.75" outlineLevel="2" thickBot="1">
      <c r="A351" s="95"/>
      <c r="B351" s="96">
        <f>SUBTOTAL(3,B342:B349)</f>
        <v>8</v>
      </c>
      <c r="C351" s="97"/>
      <c r="D351" s="98"/>
      <c r="E351" s="98"/>
      <c r="F351" s="224"/>
      <c r="G351" s="225"/>
      <c r="H351" s="197"/>
      <c r="I351" s="197"/>
      <c r="J351" s="96" t="s">
        <v>899</v>
      </c>
      <c r="K351" s="96"/>
      <c r="L351" s="249"/>
    </row>
    <row r="352" spans="1:12" s="83" customFormat="1" ht="33.75" outlineLevel="4">
      <c r="A352" s="60" t="s">
        <v>783</v>
      </c>
      <c r="B352" s="64" t="s">
        <v>869</v>
      </c>
      <c r="C352" s="61" t="s">
        <v>1515</v>
      </c>
      <c r="D352" s="62" t="s">
        <v>48</v>
      </c>
      <c r="E352" s="62" t="s">
        <v>9</v>
      </c>
      <c r="F352" s="63">
        <v>3.5</v>
      </c>
      <c r="G352" s="64">
        <v>17280</v>
      </c>
      <c r="H352" s="65">
        <v>8117</v>
      </c>
      <c r="I352" s="65"/>
      <c r="J352" s="64" t="s">
        <v>43</v>
      </c>
      <c r="K352" s="64" t="s">
        <v>3</v>
      </c>
      <c r="L352" s="66">
        <v>6</v>
      </c>
    </row>
    <row r="353" spans="1:12" s="83" customFormat="1" ht="45" outlineLevel="4">
      <c r="A353" s="67" t="s">
        <v>136</v>
      </c>
      <c r="B353" s="46" t="s">
        <v>1517</v>
      </c>
      <c r="C353" s="46" t="s">
        <v>1516</v>
      </c>
      <c r="D353" s="68" t="s">
        <v>49</v>
      </c>
      <c r="E353" s="68" t="s">
        <v>2</v>
      </c>
      <c r="F353" s="69">
        <v>0.333</v>
      </c>
      <c r="G353" s="70">
        <v>1140</v>
      </c>
      <c r="H353" s="71">
        <v>447</v>
      </c>
      <c r="I353" s="71"/>
      <c r="J353" s="70" t="s">
        <v>43</v>
      </c>
      <c r="K353" s="70" t="s">
        <v>3</v>
      </c>
      <c r="L353" s="72">
        <v>10</v>
      </c>
    </row>
    <row r="354" spans="1:12" s="78" customFormat="1" ht="22.5" outlineLevel="4">
      <c r="A354" s="73" t="s">
        <v>115</v>
      </c>
      <c r="B354" s="46" t="s">
        <v>116</v>
      </c>
      <c r="C354" s="46" t="s">
        <v>1518</v>
      </c>
      <c r="D354" s="74" t="s">
        <v>48</v>
      </c>
      <c r="E354" s="74" t="s">
        <v>2</v>
      </c>
      <c r="F354" s="75">
        <v>2.3655</v>
      </c>
      <c r="G354" s="46">
        <v>6870</v>
      </c>
      <c r="H354" s="76">
        <v>3569</v>
      </c>
      <c r="I354" s="76"/>
      <c r="J354" s="46" t="s">
        <v>43</v>
      </c>
      <c r="K354" s="46" t="s">
        <v>3</v>
      </c>
      <c r="L354" s="77">
        <v>10</v>
      </c>
    </row>
    <row r="355" spans="1:12" s="78" customFormat="1" ht="22.5" outlineLevel="4">
      <c r="A355" s="73" t="s">
        <v>67</v>
      </c>
      <c r="B355" s="46" t="s">
        <v>68</v>
      </c>
      <c r="C355" s="46" t="s">
        <v>1519</v>
      </c>
      <c r="D355" s="74" t="s">
        <v>48</v>
      </c>
      <c r="E355" s="74" t="s">
        <v>9</v>
      </c>
      <c r="F355" s="75">
        <v>8</v>
      </c>
      <c r="G355" s="46">
        <v>15750</v>
      </c>
      <c r="H355" s="76">
        <v>14485</v>
      </c>
      <c r="I355" s="76"/>
      <c r="J355" s="46" t="s">
        <v>43</v>
      </c>
      <c r="K355" s="46" t="s">
        <v>3</v>
      </c>
      <c r="L355" s="77">
        <v>10</v>
      </c>
    </row>
    <row r="356" spans="1:12" s="78" customFormat="1" ht="22.5" outlineLevel="4">
      <c r="A356" s="73" t="s">
        <v>120</v>
      </c>
      <c r="B356" s="46" t="s">
        <v>121</v>
      </c>
      <c r="C356" s="46" t="s">
        <v>1520</v>
      </c>
      <c r="D356" s="74" t="s">
        <v>48</v>
      </c>
      <c r="E356" s="74" t="s">
        <v>2</v>
      </c>
      <c r="F356" s="75">
        <v>2.965</v>
      </c>
      <c r="G356" s="46">
        <v>8395</v>
      </c>
      <c r="H356" s="76">
        <v>4474</v>
      </c>
      <c r="I356" s="76"/>
      <c r="J356" s="46" t="s">
        <v>43</v>
      </c>
      <c r="K356" s="46" t="s">
        <v>3</v>
      </c>
      <c r="L356" s="77">
        <v>10</v>
      </c>
    </row>
    <row r="357" spans="1:12" s="78" customFormat="1" ht="33.75" outlineLevel="4">
      <c r="A357" s="73" t="s">
        <v>82</v>
      </c>
      <c r="B357" s="46" t="s">
        <v>83</v>
      </c>
      <c r="C357" s="46" t="s">
        <v>1521</v>
      </c>
      <c r="D357" s="74" t="s">
        <v>48</v>
      </c>
      <c r="E357" s="74" t="s">
        <v>2</v>
      </c>
      <c r="F357" s="75">
        <v>1.666</v>
      </c>
      <c r="G357" s="46">
        <v>3442</v>
      </c>
      <c r="H357" s="76">
        <v>2514</v>
      </c>
      <c r="I357" s="76"/>
      <c r="J357" s="46" t="s">
        <v>43</v>
      </c>
      <c r="K357" s="46" t="s">
        <v>3</v>
      </c>
      <c r="L357" s="77">
        <v>10</v>
      </c>
    </row>
    <row r="358" spans="1:12" s="139" customFormat="1" ht="22.5" outlineLevel="4">
      <c r="A358" s="118" t="s">
        <v>73</v>
      </c>
      <c r="B358" s="119" t="s">
        <v>74</v>
      </c>
      <c r="C358" s="119" t="s">
        <v>1522</v>
      </c>
      <c r="D358" s="120" t="s">
        <v>48</v>
      </c>
      <c r="E358" s="120" t="s">
        <v>9</v>
      </c>
      <c r="F358" s="121">
        <v>3.448</v>
      </c>
      <c r="G358" s="119">
        <v>8300</v>
      </c>
      <c r="H358" s="122">
        <v>6243</v>
      </c>
      <c r="I358" s="122"/>
      <c r="J358" s="119" t="s">
        <v>43</v>
      </c>
      <c r="K358" s="119" t="s">
        <v>3</v>
      </c>
      <c r="L358" s="123">
        <v>10</v>
      </c>
    </row>
    <row r="359" spans="1:12" s="78" customFormat="1" ht="33.75" outlineLevel="4">
      <c r="A359" s="73" t="s">
        <v>42</v>
      </c>
      <c r="B359" s="46" t="s">
        <v>1524</v>
      </c>
      <c r="C359" s="46" t="s">
        <v>1523</v>
      </c>
      <c r="D359" s="74" t="s">
        <v>49</v>
      </c>
      <c r="E359" s="74" t="s">
        <v>2</v>
      </c>
      <c r="F359" s="75">
        <v>0.2</v>
      </c>
      <c r="G359" s="46">
        <v>1800</v>
      </c>
      <c r="H359" s="76">
        <v>335</v>
      </c>
      <c r="I359" s="76"/>
      <c r="J359" s="46" t="s">
        <v>43</v>
      </c>
      <c r="K359" s="46" t="s">
        <v>3</v>
      </c>
      <c r="L359" s="77">
        <v>10</v>
      </c>
    </row>
    <row r="360" spans="1:12" s="83" customFormat="1" ht="67.5" outlineLevel="4">
      <c r="A360" s="67" t="s">
        <v>69</v>
      </c>
      <c r="B360" s="70" t="s">
        <v>70</v>
      </c>
      <c r="C360" s="46" t="s">
        <v>1525</v>
      </c>
      <c r="D360" s="68" t="s">
        <v>48</v>
      </c>
      <c r="E360" s="68" t="s">
        <v>41</v>
      </c>
      <c r="F360" s="69">
        <v>2.165</v>
      </c>
      <c r="G360" s="70">
        <v>8930</v>
      </c>
      <c r="H360" s="71">
        <v>2613</v>
      </c>
      <c r="I360" s="71"/>
      <c r="J360" s="70" t="s">
        <v>43</v>
      </c>
      <c r="K360" s="70" t="s">
        <v>3</v>
      </c>
      <c r="L360" s="72">
        <v>10</v>
      </c>
    </row>
    <row r="361" spans="1:12" s="78" customFormat="1" ht="33.75" outlineLevel="4">
      <c r="A361" s="73" t="s">
        <v>130</v>
      </c>
      <c r="B361" s="46" t="s">
        <v>131</v>
      </c>
      <c r="C361" s="46" t="s">
        <v>1526</v>
      </c>
      <c r="D361" s="74" t="s">
        <v>48</v>
      </c>
      <c r="E361" s="74" t="s">
        <v>9</v>
      </c>
      <c r="F361" s="75">
        <v>2.283</v>
      </c>
      <c r="G361" s="46">
        <v>8140</v>
      </c>
      <c r="H361" s="76">
        <v>4134</v>
      </c>
      <c r="I361" s="76"/>
      <c r="J361" s="46" t="s">
        <v>43</v>
      </c>
      <c r="K361" s="46" t="s">
        <v>3</v>
      </c>
      <c r="L361" s="77">
        <v>10</v>
      </c>
    </row>
    <row r="362" spans="1:12" s="78" customFormat="1" ht="22.5" outlineLevel="4">
      <c r="A362" s="73" t="s">
        <v>84</v>
      </c>
      <c r="B362" s="46" t="s">
        <v>85</v>
      </c>
      <c r="C362" s="46" t="s">
        <v>1527</v>
      </c>
      <c r="D362" s="74" t="s">
        <v>48</v>
      </c>
      <c r="E362" s="74" t="s">
        <v>9</v>
      </c>
      <c r="F362" s="75">
        <v>1.333</v>
      </c>
      <c r="G362" s="46">
        <v>2700</v>
      </c>
      <c r="H362" s="76">
        <v>2413</v>
      </c>
      <c r="I362" s="76"/>
      <c r="J362" s="46" t="s">
        <v>43</v>
      </c>
      <c r="K362" s="46" t="s">
        <v>3</v>
      </c>
      <c r="L362" s="77">
        <v>10</v>
      </c>
    </row>
    <row r="363" spans="1:12" s="78" customFormat="1" ht="22.5" outlineLevel="4">
      <c r="A363" s="73" t="s">
        <v>65</v>
      </c>
      <c r="B363" s="46" t="s">
        <v>66</v>
      </c>
      <c r="C363" s="46" t="s">
        <v>1528</v>
      </c>
      <c r="D363" s="74" t="s">
        <v>48</v>
      </c>
      <c r="E363" s="74" t="s">
        <v>2</v>
      </c>
      <c r="F363" s="75">
        <v>4.2975</v>
      </c>
      <c r="G363" s="46">
        <v>6170</v>
      </c>
      <c r="H363" s="76">
        <v>6170</v>
      </c>
      <c r="I363" s="76">
        <v>314</v>
      </c>
      <c r="J363" s="46" t="s">
        <v>43</v>
      </c>
      <c r="K363" s="46" t="s">
        <v>3</v>
      </c>
      <c r="L363" s="77">
        <v>10</v>
      </c>
    </row>
    <row r="364" spans="1:12" s="78" customFormat="1" ht="33.75" outlineLevel="4">
      <c r="A364" s="73" t="s">
        <v>71</v>
      </c>
      <c r="B364" s="46" t="s">
        <v>72</v>
      </c>
      <c r="C364" s="46" t="s">
        <v>1529</v>
      </c>
      <c r="D364" s="74" t="s">
        <v>48</v>
      </c>
      <c r="E364" s="74" t="s">
        <v>9</v>
      </c>
      <c r="F364" s="75">
        <v>5.9</v>
      </c>
      <c r="G364" s="46">
        <v>14280</v>
      </c>
      <c r="H364" s="76">
        <v>10682</v>
      </c>
      <c r="I364" s="76"/>
      <c r="J364" s="46" t="s">
        <v>43</v>
      </c>
      <c r="K364" s="46" t="s">
        <v>3</v>
      </c>
      <c r="L364" s="77">
        <v>10</v>
      </c>
    </row>
    <row r="365" spans="1:12" s="78" customFormat="1" ht="45" outlineLevel="4">
      <c r="A365" s="73" t="s">
        <v>124</v>
      </c>
      <c r="B365" s="46" t="s">
        <v>125</v>
      </c>
      <c r="C365" s="46" t="s">
        <v>1530</v>
      </c>
      <c r="D365" s="74" t="s">
        <v>48</v>
      </c>
      <c r="E365" s="74" t="s">
        <v>2</v>
      </c>
      <c r="F365" s="75">
        <v>2.499</v>
      </c>
      <c r="G365" s="46">
        <v>8200</v>
      </c>
      <c r="H365" s="76">
        <v>3771</v>
      </c>
      <c r="I365" s="76"/>
      <c r="J365" s="46" t="s">
        <v>43</v>
      </c>
      <c r="K365" s="46" t="s">
        <v>3</v>
      </c>
      <c r="L365" s="77">
        <v>10</v>
      </c>
    </row>
    <row r="366" spans="1:12" s="78" customFormat="1" ht="22.5" outlineLevel="4">
      <c r="A366" s="73" t="s">
        <v>77</v>
      </c>
      <c r="B366" s="46" t="s">
        <v>78</v>
      </c>
      <c r="C366" s="46" t="s">
        <v>1531</v>
      </c>
      <c r="D366" s="74" t="s">
        <v>48</v>
      </c>
      <c r="E366" s="74" t="s">
        <v>9</v>
      </c>
      <c r="F366" s="75">
        <v>6.5</v>
      </c>
      <c r="G366" s="46">
        <v>7750</v>
      </c>
      <c r="H366" s="76">
        <v>7750</v>
      </c>
      <c r="I366" s="76">
        <v>4019</v>
      </c>
      <c r="J366" s="46" t="s">
        <v>43</v>
      </c>
      <c r="K366" s="46" t="s">
        <v>3</v>
      </c>
      <c r="L366" s="77">
        <v>10</v>
      </c>
    </row>
    <row r="367" spans="1:12" s="78" customFormat="1" ht="56.25" outlineLevel="4">
      <c r="A367" s="73" t="s">
        <v>79</v>
      </c>
      <c r="B367" s="46" t="s">
        <v>80</v>
      </c>
      <c r="C367" s="46" t="s">
        <v>1532</v>
      </c>
      <c r="D367" s="74" t="s">
        <v>48</v>
      </c>
      <c r="E367" s="74" t="s">
        <v>9</v>
      </c>
      <c r="F367" s="75">
        <v>3.166</v>
      </c>
      <c r="G367" s="46">
        <v>8300</v>
      </c>
      <c r="H367" s="76">
        <v>5732</v>
      </c>
      <c r="I367" s="76"/>
      <c r="J367" s="46" t="s">
        <v>43</v>
      </c>
      <c r="K367" s="46" t="s">
        <v>3</v>
      </c>
      <c r="L367" s="77">
        <v>10</v>
      </c>
    </row>
    <row r="368" spans="1:12" s="78" customFormat="1" ht="22.5" outlineLevel="4">
      <c r="A368" s="73" t="s">
        <v>81</v>
      </c>
      <c r="B368" s="46" t="s">
        <v>1533</v>
      </c>
      <c r="C368" s="46" t="s">
        <v>1534</v>
      </c>
      <c r="D368" s="74" t="s">
        <v>48</v>
      </c>
      <c r="E368" s="74" t="s">
        <v>2</v>
      </c>
      <c r="F368" s="75">
        <v>3.416</v>
      </c>
      <c r="G368" s="46">
        <v>5650</v>
      </c>
      <c r="H368" s="76">
        <v>5154</v>
      </c>
      <c r="I368" s="76"/>
      <c r="J368" s="46" t="s">
        <v>43</v>
      </c>
      <c r="K368" s="46" t="s">
        <v>3</v>
      </c>
      <c r="L368" s="77">
        <v>10</v>
      </c>
    </row>
    <row r="369" spans="1:14" s="78" customFormat="1" ht="33.75" outlineLevel="4">
      <c r="A369" s="73" t="s">
        <v>88</v>
      </c>
      <c r="B369" s="46" t="s">
        <v>1536</v>
      </c>
      <c r="C369" s="46" t="s">
        <v>1535</v>
      </c>
      <c r="D369" s="74" t="s">
        <v>48</v>
      </c>
      <c r="E369" s="74" t="s">
        <v>9</v>
      </c>
      <c r="F369" s="75">
        <v>5.8</v>
      </c>
      <c r="G369" s="46">
        <v>10056</v>
      </c>
      <c r="H369" s="76">
        <v>10056</v>
      </c>
      <c r="I369" s="76">
        <v>445</v>
      </c>
      <c r="J369" s="46" t="s">
        <v>43</v>
      </c>
      <c r="K369" s="46" t="s">
        <v>3</v>
      </c>
      <c r="L369" s="77">
        <v>10</v>
      </c>
      <c r="N369" s="78" t="s">
        <v>870</v>
      </c>
    </row>
    <row r="370" spans="1:12" s="78" customFormat="1" ht="33.75" outlineLevel="4">
      <c r="A370" s="73" t="s">
        <v>117</v>
      </c>
      <c r="B370" s="46" t="s">
        <v>118</v>
      </c>
      <c r="C370" s="46" t="s">
        <v>1537</v>
      </c>
      <c r="D370" s="74" t="s">
        <v>48</v>
      </c>
      <c r="E370" s="74" t="s">
        <v>2</v>
      </c>
      <c r="F370" s="75">
        <v>1.632</v>
      </c>
      <c r="G370" s="46">
        <v>4850</v>
      </c>
      <c r="H370" s="76">
        <v>2462</v>
      </c>
      <c r="I370" s="76"/>
      <c r="J370" s="46" t="s">
        <v>43</v>
      </c>
      <c r="K370" s="46" t="s">
        <v>3</v>
      </c>
      <c r="L370" s="77">
        <v>10</v>
      </c>
    </row>
    <row r="371" spans="1:12" s="78" customFormat="1" ht="22.5" outlineLevel="4">
      <c r="A371" s="73" t="s">
        <v>93</v>
      </c>
      <c r="B371" s="46" t="s">
        <v>94</v>
      </c>
      <c r="C371" s="46" t="s">
        <v>1538</v>
      </c>
      <c r="D371" s="74" t="s">
        <v>48</v>
      </c>
      <c r="E371" s="74" t="s">
        <v>41</v>
      </c>
      <c r="F371" s="75">
        <v>6</v>
      </c>
      <c r="G371" s="46">
        <v>9852</v>
      </c>
      <c r="H371" s="76">
        <v>7242</v>
      </c>
      <c r="I371" s="76"/>
      <c r="J371" s="46" t="s">
        <v>43</v>
      </c>
      <c r="K371" s="46" t="s">
        <v>3</v>
      </c>
      <c r="L371" s="77">
        <v>10</v>
      </c>
    </row>
    <row r="372" spans="1:12" s="78" customFormat="1" ht="33.75" outlineLevel="4">
      <c r="A372" s="73" t="s">
        <v>63</v>
      </c>
      <c r="B372" s="46" t="s">
        <v>64</v>
      </c>
      <c r="C372" s="46" t="s">
        <v>1539</v>
      </c>
      <c r="D372" s="74" t="s">
        <v>48</v>
      </c>
      <c r="E372" s="74" t="s">
        <v>9</v>
      </c>
      <c r="F372" s="75">
        <v>2.999</v>
      </c>
      <c r="G372" s="46">
        <v>9200</v>
      </c>
      <c r="H372" s="76">
        <v>5430</v>
      </c>
      <c r="I372" s="76"/>
      <c r="J372" s="46" t="s">
        <v>43</v>
      </c>
      <c r="K372" s="46" t="s">
        <v>3</v>
      </c>
      <c r="L372" s="77">
        <v>10</v>
      </c>
    </row>
    <row r="373" spans="1:12" s="78" customFormat="1" ht="34.5" outlineLevel="4" thickBot="1">
      <c r="A373" s="84" t="s">
        <v>234</v>
      </c>
      <c r="B373" s="85" t="s">
        <v>235</v>
      </c>
      <c r="C373" s="85" t="s">
        <v>1540</v>
      </c>
      <c r="D373" s="86" t="s">
        <v>48</v>
      </c>
      <c r="E373" s="86" t="s">
        <v>2</v>
      </c>
      <c r="F373" s="87">
        <v>1</v>
      </c>
      <c r="G373" s="85">
        <v>4320</v>
      </c>
      <c r="H373" s="88">
        <v>1942</v>
      </c>
      <c r="I373" s="88"/>
      <c r="J373" s="85" t="s">
        <v>43</v>
      </c>
      <c r="K373" s="85" t="s">
        <v>3</v>
      </c>
      <c r="L373" s="89">
        <v>12</v>
      </c>
    </row>
    <row r="374" spans="1:12" s="94" customFormat="1" ht="12.75" outlineLevel="3" thickTop="1">
      <c r="A374" s="90"/>
      <c r="B374" s="91"/>
      <c r="C374" s="92"/>
      <c r="D374" s="93"/>
      <c r="E374" s="93"/>
      <c r="F374" s="222"/>
      <c r="G374" s="223"/>
      <c r="H374" s="196">
        <f>SUBTOTAL(9,H352:H373)</f>
        <v>115735</v>
      </c>
      <c r="I374" s="196">
        <f>SUBTOTAL(9,I352:I373)</f>
        <v>4778</v>
      </c>
      <c r="J374" s="91" t="s">
        <v>957</v>
      </c>
      <c r="K374" s="91"/>
      <c r="L374" s="248"/>
    </row>
    <row r="375" spans="1:12" s="94" customFormat="1" ht="12.75" outlineLevel="2" thickBot="1">
      <c r="A375" s="95"/>
      <c r="B375" s="96">
        <f>SUBTOTAL(3,B352:B373)</f>
        <v>22</v>
      </c>
      <c r="C375" s="97"/>
      <c r="D375" s="98"/>
      <c r="E375" s="98"/>
      <c r="F375" s="224"/>
      <c r="G375" s="225"/>
      <c r="H375" s="197"/>
      <c r="I375" s="197"/>
      <c r="J375" s="96" t="s">
        <v>900</v>
      </c>
      <c r="K375" s="96"/>
      <c r="L375" s="249"/>
    </row>
    <row r="376" spans="1:12" s="78" customFormat="1" ht="33.75" outlineLevel="4">
      <c r="A376" s="99" t="s">
        <v>494</v>
      </c>
      <c r="B376" s="61" t="s">
        <v>1542</v>
      </c>
      <c r="C376" s="61" t="s">
        <v>1541</v>
      </c>
      <c r="D376" s="100" t="s">
        <v>49</v>
      </c>
      <c r="E376" s="100" t="s">
        <v>2</v>
      </c>
      <c r="F376" s="101">
        <v>1.499</v>
      </c>
      <c r="G376" s="61">
        <v>16080</v>
      </c>
      <c r="H376" s="102">
        <v>3022</v>
      </c>
      <c r="I376" s="102"/>
      <c r="J376" s="61" t="s">
        <v>473</v>
      </c>
      <c r="K376" s="61" t="s">
        <v>156</v>
      </c>
      <c r="L376" s="103">
        <v>3</v>
      </c>
    </row>
    <row r="377" spans="1:12" s="78" customFormat="1" ht="33.75" outlineLevel="4">
      <c r="A377" s="73" t="s">
        <v>491</v>
      </c>
      <c r="B377" s="46" t="s">
        <v>1544</v>
      </c>
      <c r="C377" s="46" t="s">
        <v>1543</v>
      </c>
      <c r="D377" s="74" t="s">
        <v>48</v>
      </c>
      <c r="E377" s="74" t="s">
        <v>9</v>
      </c>
      <c r="F377" s="75">
        <v>4.166</v>
      </c>
      <c r="G377" s="46">
        <v>15600</v>
      </c>
      <c r="H377" s="76">
        <v>10950</v>
      </c>
      <c r="I377" s="76"/>
      <c r="J377" s="46" t="s">
        <v>473</v>
      </c>
      <c r="K377" s="46" t="s">
        <v>156</v>
      </c>
      <c r="L377" s="77">
        <v>3</v>
      </c>
    </row>
    <row r="378" spans="1:12" s="78" customFormat="1" ht="22.5" outlineLevel="4">
      <c r="A378" s="73" t="s">
        <v>490</v>
      </c>
      <c r="B378" s="46" t="s">
        <v>1546</v>
      </c>
      <c r="C378" s="46" t="s">
        <v>1545</v>
      </c>
      <c r="D378" s="74" t="s">
        <v>48</v>
      </c>
      <c r="E378" s="74" t="s">
        <v>9</v>
      </c>
      <c r="F378" s="75">
        <v>7.7</v>
      </c>
      <c r="G378" s="46">
        <v>28700</v>
      </c>
      <c r="H378" s="76">
        <v>20239</v>
      </c>
      <c r="I378" s="76"/>
      <c r="J378" s="46" t="s">
        <v>473</v>
      </c>
      <c r="K378" s="46" t="s">
        <v>156</v>
      </c>
      <c r="L378" s="77">
        <v>3</v>
      </c>
    </row>
    <row r="379" spans="1:12" s="78" customFormat="1" ht="33.75" outlineLevel="4">
      <c r="A379" s="73" t="s">
        <v>489</v>
      </c>
      <c r="B379" s="46" t="s">
        <v>1547</v>
      </c>
      <c r="C379" s="46" t="s">
        <v>1548</v>
      </c>
      <c r="D379" s="74" t="s">
        <v>48</v>
      </c>
      <c r="E379" s="74" t="s">
        <v>9</v>
      </c>
      <c r="F379" s="75">
        <v>6.5</v>
      </c>
      <c r="G379" s="46">
        <v>29760</v>
      </c>
      <c r="H379" s="76">
        <v>17084</v>
      </c>
      <c r="I379" s="76"/>
      <c r="J379" s="46" t="s">
        <v>473</v>
      </c>
      <c r="K379" s="46" t="s">
        <v>156</v>
      </c>
      <c r="L379" s="77">
        <v>3</v>
      </c>
    </row>
    <row r="380" spans="1:12" s="78" customFormat="1" ht="33.75" outlineLevel="4">
      <c r="A380" s="73" t="s">
        <v>488</v>
      </c>
      <c r="B380" s="46" t="s">
        <v>1550</v>
      </c>
      <c r="C380" s="46" t="s">
        <v>1549</v>
      </c>
      <c r="D380" s="74" t="s">
        <v>48</v>
      </c>
      <c r="E380" s="74" t="s">
        <v>41</v>
      </c>
      <c r="F380" s="75">
        <v>1</v>
      </c>
      <c r="G380" s="46">
        <v>8100</v>
      </c>
      <c r="H380" s="76">
        <v>1314</v>
      </c>
      <c r="I380" s="76"/>
      <c r="J380" s="46" t="s">
        <v>473</v>
      </c>
      <c r="K380" s="46" t="s">
        <v>156</v>
      </c>
      <c r="L380" s="77">
        <v>3</v>
      </c>
    </row>
    <row r="381" spans="1:12" s="78" customFormat="1" ht="12" outlineLevel="4">
      <c r="A381" s="73" t="s">
        <v>486</v>
      </c>
      <c r="B381" s="46" t="s">
        <v>487</v>
      </c>
      <c r="C381" s="46" t="s">
        <v>1551</v>
      </c>
      <c r="D381" s="74" t="s">
        <v>48</v>
      </c>
      <c r="E381" s="74" t="s">
        <v>2</v>
      </c>
      <c r="F381" s="75">
        <v>7</v>
      </c>
      <c r="G381" s="46">
        <v>16080</v>
      </c>
      <c r="H381" s="76">
        <v>13799</v>
      </c>
      <c r="I381" s="76"/>
      <c r="J381" s="46" t="s">
        <v>473</v>
      </c>
      <c r="K381" s="46" t="s">
        <v>156</v>
      </c>
      <c r="L381" s="77">
        <v>3</v>
      </c>
    </row>
    <row r="382" spans="1:12" s="78" customFormat="1" ht="22.5" outlineLevel="4">
      <c r="A382" s="73" t="s">
        <v>484</v>
      </c>
      <c r="B382" s="46" t="s">
        <v>1552</v>
      </c>
      <c r="C382" s="46" t="s">
        <v>1553</v>
      </c>
      <c r="D382" s="74" t="s">
        <v>48</v>
      </c>
      <c r="E382" s="74" t="s">
        <v>41</v>
      </c>
      <c r="F382" s="75">
        <v>5</v>
      </c>
      <c r="G382" s="46">
        <v>11640</v>
      </c>
      <c r="H382" s="76">
        <v>6571</v>
      </c>
      <c r="I382" s="76"/>
      <c r="J382" s="46" t="s">
        <v>473</v>
      </c>
      <c r="K382" s="46" t="s">
        <v>156</v>
      </c>
      <c r="L382" s="77">
        <v>3</v>
      </c>
    </row>
    <row r="383" spans="1:12" s="78" customFormat="1" ht="33.75" outlineLevel="4">
      <c r="A383" s="73" t="s">
        <v>483</v>
      </c>
      <c r="B383" s="46" t="s">
        <v>1555</v>
      </c>
      <c r="C383" s="46" t="s">
        <v>1554</v>
      </c>
      <c r="D383" s="74" t="s">
        <v>48</v>
      </c>
      <c r="E383" s="74" t="s">
        <v>9</v>
      </c>
      <c r="F383" s="75">
        <v>7.025</v>
      </c>
      <c r="G383" s="46">
        <v>12995</v>
      </c>
      <c r="H383" s="76">
        <v>12995</v>
      </c>
      <c r="I383" s="76">
        <v>5469</v>
      </c>
      <c r="J383" s="46" t="s">
        <v>473</v>
      </c>
      <c r="K383" s="46" t="s">
        <v>156</v>
      </c>
      <c r="L383" s="77">
        <v>3</v>
      </c>
    </row>
    <row r="384" spans="1:12" s="78" customFormat="1" ht="33.75" outlineLevel="4">
      <c r="A384" s="73" t="s">
        <v>482</v>
      </c>
      <c r="B384" s="46" t="s">
        <v>1556</v>
      </c>
      <c r="C384" s="46" t="s">
        <v>1557</v>
      </c>
      <c r="D384" s="74" t="s">
        <v>48</v>
      </c>
      <c r="E384" s="74" t="s">
        <v>2</v>
      </c>
      <c r="F384" s="75">
        <v>2.2</v>
      </c>
      <c r="G384" s="46">
        <v>11088</v>
      </c>
      <c r="H384" s="76">
        <v>4337</v>
      </c>
      <c r="I384" s="76"/>
      <c r="J384" s="46" t="s">
        <v>473</v>
      </c>
      <c r="K384" s="46" t="s">
        <v>156</v>
      </c>
      <c r="L384" s="77">
        <v>3</v>
      </c>
    </row>
    <row r="385" spans="1:12" s="78" customFormat="1" ht="33.75" outlineLevel="4">
      <c r="A385" s="73" t="s">
        <v>480</v>
      </c>
      <c r="B385" s="46" t="s">
        <v>481</v>
      </c>
      <c r="C385" s="46" t="s">
        <v>1558</v>
      </c>
      <c r="D385" s="74" t="s">
        <v>48</v>
      </c>
      <c r="E385" s="74" t="s">
        <v>2</v>
      </c>
      <c r="F385" s="75">
        <v>3.5</v>
      </c>
      <c r="G385" s="46">
        <v>38400</v>
      </c>
      <c r="H385" s="76">
        <v>6900</v>
      </c>
      <c r="I385" s="76"/>
      <c r="J385" s="46" t="s">
        <v>473</v>
      </c>
      <c r="K385" s="46" t="s">
        <v>156</v>
      </c>
      <c r="L385" s="77">
        <v>3</v>
      </c>
    </row>
    <row r="386" spans="1:12" s="139" customFormat="1" ht="12" outlineLevel="4">
      <c r="A386" s="118" t="s">
        <v>477</v>
      </c>
      <c r="B386" s="119" t="s">
        <v>1559</v>
      </c>
      <c r="C386" s="119" t="s">
        <v>1560</v>
      </c>
      <c r="D386" s="120" t="s">
        <v>48</v>
      </c>
      <c r="E386" s="120" t="s">
        <v>9</v>
      </c>
      <c r="F386" s="121">
        <v>3.5</v>
      </c>
      <c r="G386" s="119">
        <v>13104</v>
      </c>
      <c r="H386" s="122">
        <v>9200</v>
      </c>
      <c r="I386" s="122"/>
      <c r="J386" s="119" t="s">
        <v>473</v>
      </c>
      <c r="K386" s="119" t="s">
        <v>156</v>
      </c>
      <c r="L386" s="123">
        <v>3</v>
      </c>
    </row>
    <row r="387" spans="1:12" ht="33.75" outlineLevel="4">
      <c r="A387" s="128" t="s">
        <v>475</v>
      </c>
      <c r="B387" s="129" t="s">
        <v>1562</v>
      </c>
      <c r="C387" s="119" t="s">
        <v>1561</v>
      </c>
      <c r="D387" s="130" t="s">
        <v>48</v>
      </c>
      <c r="E387" s="130" t="s">
        <v>9</v>
      </c>
      <c r="F387" s="171">
        <v>10.858</v>
      </c>
      <c r="G387" s="169">
        <v>27240</v>
      </c>
      <c r="H387" s="172">
        <v>27240</v>
      </c>
      <c r="I387" s="172">
        <v>1299</v>
      </c>
      <c r="J387" s="129" t="s">
        <v>473</v>
      </c>
      <c r="K387" s="129" t="s">
        <v>156</v>
      </c>
      <c r="L387" s="173">
        <v>3</v>
      </c>
    </row>
    <row r="388" spans="1:12" s="78" customFormat="1" ht="22.5" outlineLevel="4">
      <c r="A388" s="73" t="s">
        <v>474</v>
      </c>
      <c r="B388" s="46" t="s">
        <v>1563</v>
      </c>
      <c r="C388" s="46" t="s">
        <v>1564</v>
      </c>
      <c r="D388" s="74" t="s">
        <v>48</v>
      </c>
      <c r="E388" s="74" t="s">
        <v>41</v>
      </c>
      <c r="F388" s="75">
        <v>3</v>
      </c>
      <c r="G388" s="46">
        <v>12480</v>
      </c>
      <c r="H388" s="76">
        <v>3943</v>
      </c>
      <c r="I388" s="76"/>
      <c r="J388" s="46" t="s">
        <v>473</v>
      </c>
      <c r="K388" s="46" t="s">
        <v>156</v>
      </c>
      <c r="L388" s="77">
        <v>3</v>
      </c>
    </row>
    <row r="389" spans="1:12" s="78" customFormat="1" ht="22.5" outlineLevel="4">
      <c r="A389" s="73" t="s">
        <v>493</v>
      </c>
      <c r="B389" s="46" t="s">
        <v>1565</v>
      </c>
      <c r="C389" s="46" t="s">
        <v>1566</v>
      </c>
      <c r="D389" s="74" t="s">
        <v>48</v>
      </c>
      <c r="E389" s="74" t="s">
        <v>2</v>
      </c>
      <c r="F389" s="75">
        <v>2.05</v>
      </c>
      <c r="G389" s="46">
        <v>15000</v>
      </c>
      <c r="H389" s="76">
        <v>5773</v>
      </c>
      <c r="I389" s="76"/>
      <c r="J389" s="46" t="s">
        <v>473</v>
      </c>
      <c r="K389" s="46" t="s">
        <v>156</v>
      </c>
      <c r="L389" s="77">
        <v>4</v>
      </c>
    </row>
    <row r="390" spans="1:12" s="78" customFormat="1" ht="22.5" outlineLevel="4">
      <c r="A390" s="73" t="s">
        <v>492</v>
      </c>
      <c r="B390" s="46" t="s">
        <v>1567</v>
      </c>
      <c r="C390" s="46" t="s">
        <v>1568</v>
      </c>
      <c r="D390" s="74" t="s">
        <v>48</v>
      </c>
      <c r="E390" s="74" t="s">
        <v>41</v>
      </c>
      <c r="F390" s="75">
        <v>3</v>
      </c>
      <c r="G390" s="46">
        <v>9480</v>
      </c>
      <c r="H390" s="76">
        <v>4880</v>
      </c>
      <c r="I390" s="76"/>
      <c r="J390" s="46" t="s">
        <v>473</v>
      </c>
      <c r="K390" s="46" t="s">
        <v>156</v>
      </c>
      <c r="L390" s="77">
        <v>4</v>
      </c>
    </row>
    <row r="391" spans="1:12" s="78" customFormat="1" ht="22.5" outlineLevel="4">
      <c r="A391" s="73" t="s">
        <v>485</v>
      </c>
      <c r="B391" s="46" t="s">
        <v>1569</v>
      </c>
      <c r="C391" s="46" t="s">
        <v>1570</v>
      </c>
      <c r="D391" s="74" t="s">
        <v>48</v>
      </c>
      <c r="E391" s="74" t="s">
        <v>2</v>
      </c>
      <c r="F391" s="75">
        <v>4.55</v>
      </c>
      <c r="G391" s="46">
        <v>17590</v>
      </c>
      <c r="H391" s="76">
        <v>8443</v>
      </c>
      <c r="I391" s="76"/>
      <c r="J391" s="46" t="s">
        <v>473</v>
      </c>
      <c r="K391" s="46" t="s">
        <v>156</v>
      </c>
      <c r="L391" s="77">
        <v>4</v>
      </c>
    </row>
    <row r="392" spans="1:12" s="78" customFormat="1" ht="56.25" outlineLevel="4">
      <c r="A392" s="73" t="s">
        <v>479</v>
      </c>
      <c r="B392" s="46" t="s">
        <v>1571</v>
      </c>
      <c r="C392" s="46" t="s">
        <v>1572</v>
      </c>
      <c r="D392" s="74" t="s">
        <v>48</v>
      </c>
      <c r="E392" s="74" t="s">
        <v>9</v>
      </c>
      <c r="F392" s="75">
        <v>4</v>
      </c>
      <c r="G392" s="46">
        <v>14928</v>
      </c>
      <c r="H392" s="76">
        <v>10329</v>
      </c>
      <c r="I392" s="76"/>
      <c r="J392" s="46" t="s">
        <v>473</v>
      </c>
      <c r="K392" s="46" t="s">
        <v>156</v>
      </c>
      <c r="L392" s="77">
        <v>4</v>
      </c>
    </row>
    <row r="393" spans="1:12" s="78" customFormat="1" ht="22.5" outlineLevel="4">
      <c r="A393" s="73" t="s">
        <v>476</v>
      </c>
      <c r="B393" s="46" t="s">
        <v>1573</v>
      </c>
      <c r="C393" s="46" t="s">
        <v>1574</v>
      </c>
      <c r="D393" s="74" t="s">
        <v>48</v>
      </c>
      <c r="E393" s="74" t="s">
        <v>41</v>
      </c>
      <c r="F393" s="75">
        <v>2.733</v>
      </c>
      <c r="G393" s="46">
        <v>14280</v>
      </c>
      <c r="H393" s="76">
        <v>4672</v>
      </c>
      <c r="I393" s="76"/>
      <c r="J393" s="46" t="s">
        <v>473</v>
      </c>
      <c r="K393" s="46" t="s">
        <v>156</v>
      </c>
      <c r="L393" s="77">
        <v>4</v>
      </c>
    </row>
    <row r="394" spans="1:12" s="78" customFormat="1" ht="22.5" outlineLevel="4">
      <c r="A394" s="73" t="s">
        <v>472</v>
      </c>
      <c r="B394" s="46" t="s">
        <v>1575</v>
      </c>
      <c r="C394" s="46" t="s">
        <v>1576</v>
      </c>
      <c r="D394" s="74" t="s">
        <v>48</v>
      </c>
      <c r="E394" s="74" t="s">
        <v>9</v>
      </c>
      <c r="F394" s="75">
        <v>3.5</v>
      </c>
      <c r="G394" s="46">
        <v>16080</v>
      </c>
      <c r="H394" s="76">
        <v>9623</v>
      </c>
      <c r="I394" s="76"/>
      <c r="J394" s="46" t="s">
        <v>473</v>
      </c>
      <c r="K394" s="46" t="s">
        <v>156</v>
      </c>
      <c r="L394" s="77">
        <v>4</v>
      </c>
    </row>
    <row r="395" spans="1:12" s="78" customFormat="1" ht="33.75" outlineLevel="4">
      <c r="A395" s="73" t="s">
        <v>495</v>
      </c>
      <c r="B395" s="46" t="s">
        <v>1578</v>
      </c>
      <c r="C395" s="46" t="s">
        <v>1577</v>
      </c>
      <c r="D395" s="74" t="s">
        <v>49</v>
      </c>
      <c r="E395" s="74" t="s">
        <v>9</v>
      </c>
      <c r="F395" s="75">
        <v>0.333</v>
      </c>
      <c r="G395" s="46">
        <v>5980</v>
      </c>
      <c r="H395" s="76">
        <v>744</v>
      </c>
      <c r="I395" s="76"/>
      <c r="J395" s="46" t="s">
        <v>473</v>
      </c>
      <c r="K395" s="46" t="s">
        <v>156</v>
      </c>
      <c r="L395" s="77">
        <v>8</v>
      </c>
    </row>
    <row r="396" spans="1:12" s="78" customFormat="1" ht="34.5" outlineLevel="4" thickBot="1">
      <c r="A396" s="84" t="s">
        <v>478</v>
      </c>
      <c r="B396" s="85" t="s">
        <v>1580</v>
      </c>
      <c r="C396" s="85" t="s">
        <v>1579</v>
      </c>
      <c r="D396" s="86" t="s">
        <v>48</v>
      </c>
      <c r="E396" s="86" t="s">
        <v>9</v>
      </c>
      <c r="F396" s="87">
        <v>5.033</v>
      </c>
      <c r="G396" s="85">
        <v>13920</v>
      </c>
      <c r="H396" s="88">
        <v>13500</v>
      </c>
      <c r="I396" s="88"/>
      <c r="J396" s="85" t="s">
        <v>473</v>
      </c>
      <c r="K396" s="85" t="s">
        <v>156</v>
      </c>
      <c r="L396" s="89">
        <v>8</v>
      </c>
    </row>
    <row r="397" spans="1:12" s="94" customFormat="1" ht="12.75" outlineLevel="3" thickTop="1">
      <c r="A397" s="104"/>
      <c r="B397" s="105"/>
      <c r="C397" s="106"/>
      <c r="D397" s="107"/>
      <c r="E397" s="107"/>
      <c r="F397" s="226"/>
      <c r="G397" s="227"/>
      <c r="H397" s="198">
        <f>SUBTOTAL(9,H376:H396)</f>
        <v>195558</v>
      </c>
      <c r="I397" s="198">
        <f>SUBTOTAL(9,I376:I396)</f>
        <v>6768</v>
      </c>
      <c r="J397" s="105" t="s">
        <v>958</v>
      </c>
      <c r="K397" s="105"/>
      <c r="L397" s="250"/>
    </row>
    <row r="398" spans="1:12" s="94" customFormat="1" ht="12.75" outlineLevel="2" thickBot="1">
      <c r="A398" s="131"/>
      <c r="B398" s="132">
        <f>SUBTOTAL(3,B376:B396)</f>
        <v>21</v>
      </c>
      <c r="C398" s="133"/>
      <c r="D398" s="134"/>
      <c r="E398" s="134"/>
      <c r="F398" s="232"/>
      <c r="G398" s="233"/>
      <c r="H398" s="201"/>
      <c r="I398" s="201"/>
      <c r="J398" s="132" t="s">
        <v>901</v>
      </c>
      <c r="K398" s="132"/>
      <c r="L398" s="253"/>
    </row>
    <row r="399" spans="1:12" s="78" customFormat="1" ht="22.5" outlineLevel="4">
      <c r="A399" s="99" t="s">
        <v>251</v>
      </c>
      <c r="B399" s="61" t="s">
        <v>1582</v>
      </c>
      <c r="C399" s="61" t="s">
        <v>1581</v>
      </c>
      <c r="D399" s="100" t="s">
        <v>49</v>
      </c>
      <c r="E399" s="100" t="s">
        <v>2</v>
      </c>
      <c r="F399" s="101">
        <v>0.333</v>
      </c>
      <c r="G399" s="61">
        <v>1920</v>
      </c>
      <c r="H399" s="102">
        <v>523</v>
      </c>
      <c r="I399" s="102"/>
      <c r="J399" s="61" t="s">
        <v>195</v>
      </c>
      <c r="K399" s="61" t="s">
        <v>3</v>
      </c>
      <c r="L399" s="103">
        <v>12</v>
      </c>
    </row>
    <row r="400" spans="1:12" s="78" customFormat="1" ht="22.5" outlineLevel="4">
      <c r="A400" s="73" t="s">
        <v>253</v>
      </c>
      <c r="B400" s="46" t="s">
        <v>1584</v>
      </c>
      <c r="C400" s="46" t="s">
        <v>1583</v>
      </c>
      <c r="D400" s="74" t="s">
        <v>49</v>
      </c>
      <c r="E400" s="74" t="s">
        <v>9</v>
      </c>
      <c r="F400" s="75">
        <v>0.5</v>
      </c>
      <c r="G400" s="46">
        <v>1560</v>
      </c>
      <c r="H400" s="76">
        <v>1017</v>
      </c>
      <c r="I400" s="76"/>
      <c r="J400" s="46" t="s">
        <v>195</v>
      </c>
      <c r="K400" s="46" t="s">
        <v>3</v>
      </c>
      <c r="L400" s="77">
        <v>12</v>
      </c>
    </row>
    <row r="401" spans="1:12" s="78" customFormat="1" ht="22.5" outlineLevel="4">
      <c r="A401" s="73" t="s">
        <v>252</v>
      </c>
      <c r="B401" s="46" t="s">
        <v>1586</v>
      </c>
      <c r="C401" s="46" t="s">
        <v>1585</v>
      </c>
      <c r="D401" s="74" t="s">
        <v>49</v>
      </c>
      <c r="E401" s="74" t="s">
        <v>2</v>
      </c>
      <c r="F401" s="75">
        <v>0.333</v>
      </c>
      <c r="G401" s="46">
        <v>840</v>
      </c>
      <c r="H401" s="76">
        <v>523</v>
      </c>
      <c r="I401" s="76"/>
      <c r="J401" s="46" t="s">
        <v>195</v>
      </c>
      <c r="K401" s="46" t="s">
        <v>3</v>
      </c>
      <c r="L401" s="77">
        <v>12</v>
      </c>
    </row>
    <row r="402" spans="1:12" s="78" customFormat="1" ht="22.5" outlineLevel="4">
      <c r="A402" s="73" t="s">
        <v>193</v>
      </c>
      <c r="B402" s="46" t="s">
        <v>194</v>
      </c>
      <c r="C402" s="46" t="s">
        <v>1587</v>
      </c>
      <c r="D402" s="74" t="s">
        <v>48</v>
      </c>
      <c r="E402" s="74" t="s">
        <v>9</v>
      </c>
      <c r="F402" s="75">
        <v>5</v>
      </c>
      <c r="G402" s="46">
        <v>19128</v>
      </c>
      <c r="H402" s="76">
        <v>9730</v>
      </c>
      <c r="I402" s="76"/>
      <c r="J402" s="46" t="s">
        <v>195</v>
      </c>
      <c r="K402" s="46" t="s">
        <v>3</v>
      </c>
      <c r="L402" s="77">
        <v>12</v>
      </c>
    </row>
    <row r="403" spans="1:12" s="78" customFormat="1" ht="45" outlineLevel="4">
      <c r="A403" s="73" t="s">
        <v>232</v>
      </c>
      <c r="B403" s="46" t="s">
        <v>233</v>
      </c>
      <c r="C403" s="46" t="s">
        <v>1588</v>
      </c>
      <c r="D403" s="74" t="s">
        <v>48</v>
      </c>
      <c r="E403" s="74" t="s">
        <v>2</v>
      </c>
      <c r="F403" s="75">
        <v>16.5</v>
      </c>
      <c r="G403" s="46">
        <v>29370</v>
      </c>
      <c r="H403" s="76">
        <v>24877</v>
      </c>
      <c r="I403" s="76"/>
      <c r="J403" s="46" t="s">
        <v>195</v>
      </c>
      <c r="K403" s="46" t="s">
        <v>3</v>
      </c>
      <c r="L403" s="77">
        <v>12</v>
      </c>
    </row>
    <row r="404" spans="1:12" s="78" customFormat="1" ht="22.5" outlineLevel="4">
      <c r="A404" s="73" t="s">
        <v>230</v>
      </c>
      <c r="B404" s="46" t="s">
        <v>231</v>
      </c>
      <c r="C404" s="46" t="s">
        <v>1589</v>
      </c>
      <c r="D404" s="74" t="s">
        <v>48</v>
      </c>
      <c r="E404" s="74" t="s">
        <v>2</v>
      </c>
      <c r="F404" s="75">
        <v>4</v>
      </c>
      <c r="G404" s="46">
        <v>5160</v>
      </c>
      <c r="H404" s="76">
        <v>5160</v>
      </c>
      <c r="I404" s="76">
        <v>870</v>
      </c>
      <c r="J404" s="46" t="s">
        <v>195</v>
      </c>
      <c r="K404" s="46" t="s">
        <v>3</v>
      </c>
      <c r="L404" s="77">
        <v>12</v>
      </c>
    </row>
    <row r="405" spans="1:12" s="78" customFormat="1" ht="33.75" outlineLevel="4">
      <c r="A405" s="73" t="s">
        <v>228</v>
      </c>
      <c r="B405" s="46" t="s">
        <v>229</v>
      </c>
      <c r="C405" s="46" t="s">
        <v>1590</v>
      </c>
      <c r="D405" s="74" t="s">
        <v>48</v>
      </c>
      <c r="E405" s="74" t="s">
        <v>9</v>
      </c>
      <c r="F405" s="75">
        <v>1</v>
      </c>
      <c r="G405" s="46">
        <v>5580</v>
      </c>
      <c r="H405" s="76">
        <v>1946</v>
      </c>
      <c r="I405" s="76"/>
      <c r="J405" s="46" t="s">
        <v>195</v>
      </c>
      <c r="K405" s="46" t="s">
        <v>3</v>
      </c>
      <c r="L405" s="77">
        <v>12</v>
      </c>
    </row>
    <row r="406" spans="1:12" s="78" customFormat="1" ht="22.5" outlineLevel="4">
      <c r="A406" s="73" t="s">
        <v>240</v>
      </c>
      <c r="B406" s="46" t="s">
        <v>241</v>
      </c>
      <c r="C406" s="46" t="s">
        <v>1591</v>
      </c>
      <c r="D406" s="74" t="s">
        <v>48</v>
      </c>
      <c r="E406" s="74" t="s">
        <v>41</v>
      </c>
      <c r="F406" s="75">
        <v>1.25</v>
      </c>
      <c r="G406" s="46">
        <v>5280</v>
      </c>
      <c r="H406" s="76">
        <v>1337</v>
      </c>
      <c r="I406" s="76"/>
      <c r="J406" s="46" t="s">
        <v>195</v>
      </c>
      <c r="K406" s="46" t="s">
        <v>3</v>
      </c>
      <c r="L406" s="77">
        <v>12</v>
      </c>
    </row>
    <row r="407" spans="1:12" ht="12.75" outlineLevel="4" thickBot="1">
      <c r="A407" s="175" t="s">
        <v>242</v>
      </c>
      <c r="B407" s="176" t="s">
        <v>243</v>
      </c>
      <c r="C407" s="85" t="s">
        <v>1592</v>
      </c>
      <c r="D407" s="177" t="s">
        <v>48</v>
      </c>
      <c r="E407" s="177" t="s">
        <v>9</v>
      </c>
      <c r="F407" s="244">
        <v>5.75</v>
      </c>
      <c r="G407" s="245">
        <v>6000</v>
      </c>
      <c r="H407" s="208">
        <v>6000</v>
      </c>
      <c r="I407" s="208">
        <v>5190</v>
      </c>
      <c r="J407" s="176" t="s">
        <v>195</v>
      </c>
      <c r="K407" s="176" t="s">
        <v>3</v>
      </c>
      <c r="L407" s="259">
        <v>12</v>
      </c>
    </row>
    <row r="408" spans="1:12" s="94" customFormat="1" ht="12.75" outlineLevel="3" thickTop="1">
      <c r="A408" s="90"/>
      <c r="B408" s="91"/>
      <c r="C408" s="92"/>
      <c r="D408" s="93"/>
      <c r="E408" s="93"/>
      <c r="F408" s="222"/>
      <c r="G408" s="223"/>
      <c r="H408" s="196">
        <f>SUBTOTAL(9,H399:H407)</f>
        <v>51113</v>
      </c>
      <c r="I408" s="196">
        <f>SUBTOTAL(9,I399:I407)</f>
        <v>6060</v>
      </c>
      <c r="J408" s="91" t="s">
        <v>959</v>
      </c>
      <c r="K408" s="91"/>
      <c r="L408" s="248"/>
    </row>
    <row r="409" spans="1:12" s="94" customFormat="1" ht="12.75" outlineLevel="2" thickBot="1">
      <c r="A409" s="95"/>
      <c r="B409" s="96">
        <f>SUBTOTAL(3,B399:B407)</f>
        <v>9</v>
      </c>
      <c r="C409" s="97"/>
      <c r="D409" s="98"/>
      <c r="E409" s="98"/>
      <c r="F409" s="224"/>
      <c r="G409" s="225"/>
      <c r="H409" s="197"/>
      <c r="I409" s="197"/>
      <c r="J409" s="96" t="s">
        <v>902</v>
      </c>
      <c r="K409" s="96"/>
      <c r="L409" s="249"/>
    </row>
    <row r="410" spans="1:12" s="78" customFormat="1" ht="22.5" outlineLevel="4">
      <c r="A410" s="99" t="s">
        <v>621</v>
      </c>
      <c r="B410" s="61" t="s">
        <v>1594</v>
      </c>
      <c r="C410" s="61" t="s">
        <v>1593</v>
      </c>
      <c r="D410" s="100" t="s">
        <v>49</v>
      </c>
      <c r="E410" s="100" t="s">
        <v>9</v>
      </c>
      <c r="F410" s="101">
        <v>0.5</v>
      </c>
      <c r="G410" s="61">
        <v>3000</v>
      </c>
      <c r="H410" s="102">
        <v>1014</v>
      </c>
      <c r="I410" s="102"/>
      <c r="J410" s="61" t="s">
        <v>611</v>
      </c>
      <c r="K410" s="61" t="s">
        <v>3</v>
      </c>
      <c r="L410" s="103">
        <v>1</v>
      </c>
    </row>
    <row r="411" spans="1:12" s="78" customFormat="1" ht="22.5" outlineLevel="4">
      <c r="A411" s="73" t="s">
        <v>624</v>
      </c>
      <c r="B411" s="46" t="s">
        <v>1596</v>
      </c>
      <c r="C411" s="46" t="s">
        <v>1595</v>
      </c>
      <c r="D411" s="74" t="s">
        <v>49</v>
      </c>
      <c r="E411" s="74" t="s">
        <v>9</v>
      </c>
      <c r="F411" s="75">
        <v>2</v>
      </c>
      <c r="G411" s="46">
        <v>3900</v>
      </c>
      <c r="H411" s="76">
        <v>3900</v>
      </c>
      <c r="I411" s="76">
        <v>158</v>
      </c>
      <c r="J411" s="46" t="s">
        <v>611</v>
      </c>
      <c r="K411" s="46" t="s">
        <v>3</v>
      </c>
      <c r="L411" s="77">
        <v>1</v>
      </c>
    </row>
    <row r="412" spans="1:12" s="78" customFormat="1" ht="22.5" outlineLevel="4">
      <c r="A412" s="73" t="s">
        <v>622</v>
      </c>
      <c r="B412" s="46" t="s">
        <v>1598</v>
      </c>
      <c r="C412" s="46" t="s">
        <v>1597</v>
      </c>
      <c r="D412" s="74" t="s">
        <v>49</v>
      </c>
      <c r="E412" s="74" t="s">
        <v>9</v>
      </c>
      <c r="F412" s="75">
        <v>0.2535</v>
      </c>
      <c r="G412" s="46">
        <v>4510</v>
      </c>
      <c r="H412" s="76">
        <v>514</v>
      </c>
      <c r="I412" s="76"/>
      <c r="J412" s="46" t="s">
        <v>611</v>
      </c>
      <c r="K412" s="46" t="s">
        <v>3</v>
      </c>
      <c r="L412" s="77">
        <v>1</v>
      </c>
    </row>
    <row r="413" spans="1:12" s="139" customFormat="1" ht="22.5" outlineLevel="4">
      <c r="A413" s="118" t="s">
        <v>623</v>
      </c>
      <c r="B413" s="119" t="s">
        <v>1600</v>
      </c>
      <c r="C413" s="119" t="s">
        <v>1599</v>
      </c>
      <c r="D413" s="120" t="s">
        <v>49</v>
      </c>
      <c r="E413" s="120" t="s">
        <v>9</v>
      </c>
      <c r="F413" s="121">
        <v>0.4535</v>
      </c>
      <c r="G413" s="119">
        <v>2721</v>
      </c>
      <c r="H413" s="122">
        <v>920</v>
      </c>
      <c r="I413" s="122"/>
      <c r="J413" s="119" t="s">
        <v>611</v>
      </c>
      <c r="K413" s="119" t="s">
        <v>3</v>
      </c>
      <c r="L413" s="123">
        <v>1</v>
      </c>
    </row>
    <row r="414" spans="1:12" s="82" customFormat="1" ht="22.5" outlineLevel="4">
      <c r="A414" s="79" t="s">
        <v>616</v>
      </c>
      <c r="B414" s="80" t="s">
        <v>1602</v>
      </c>
      <c r="C414" s="80" t="s">
        <v>1601</v>
      </c>
      <c r="D414" s="81" t="s">
        <v>48</v>
      </c>
      <c r="E414" s="81" t="s">
        <v>2</v>
      </c>
      <c r="F414" s="75">
        <v>3.4</v>
      </c>
      <c r="G414" s="46">
        <v>8700</v>
      </c>
      <c r="H414" s="76">
        <v>5931</v>
      </c>
      <c r="I414" s="76"/>
      <c r="J414" s="80" t="s">
        <v>611</v>
      </c>
      <c r="K414" s="80" t="s">
        <v>3</v>
      </c>
      <c r="L414" s="77">
        <v>1</v>
      </c>
    </row>
    <row r="415" spans="1:12" s="78" customFormat="1" ht="22.5" outlineLevel="4">
      <c r="A415" s="73" t="s">
        <v>617</v>
      </c>
      <c r="B415" s="46" t="s">
        <v>1606</v>
      </c>
      <c r="C415" s="46" t="s">
        <v>1603</v>
      </c>
      <c r="D415" s="74" t="s">
        <v>48</v>
      </c>
      <c r="E415" s="74" t="s">
        <v>9</v>
      </c>
      <c r="F415" s="75">
        <v>2</v>
      </c>
      <c r="G415" s="46">
        <v>8000</v>
      </c>
      <c r="H415" s="76">
        <v>4361</v>
      </c>
      <c r="I415" s="76"/>
      <c r="J415" s="46" t="s">
        <v>611</v>
      </c>
      <c r="K415" s="46" t="s">
        <v>3</v>
      </c>
      <c r="L415" s="77">
        <v>1</v>
      </c>
    </row>
    <row r="416" spans="1:12" s="78" customFormat="1" ht="22.5" outlineLevel="4">
      <c r="A416" s="73" t="s">
        <v>612</v>
      </c>
      <c r="B416" s="46" t="s">
        <v>1604</v>
      </c>
      <c r="C416" s="46" t="s">
        <v>1605</v>
      </c>
      <c r="D416" s="74" t="s">
        <v>48</v>
      </c>
      <c r="E416" s="74" t="s">
        <v>41</v>
      </c>
      <c r="F416" s="75">
        <v>1</v>
      </c>
      <c r="G416" s="46">
        <v>9000</v>
      </c>
      <c r="H416" s="76">
        <v>1308</v>
      </c>
      <c r="I416" s="76"/>
      <c r="J416" s="46" t="s">
        <v>611</v>
      </c>
      <c r="K416" s="46" t="s">
        <v>3</v>
      </c>
      <c r="L416" s="77">
        <v>1</v>
      </c>
    </row>
    <row r="417" spans="1:12" s="78" customFormat="1" ht="22.5" outlineLevel="4">
      <c r="A417" s="73" t="s">
        <v>613</v>
      </c>
      <c r="B417" s="46" t="s">
        <v>1607</v>
      </c>
      <c r="C417" s="46" t="s">
        <v>1608</v>
      </c>
      <c r="D417" s="74" t="s">
        <v>48</v>
      </c>
      <c r="E417" s="74" t="s">
        <v>9</v>
      </c>
      <c r="F417" s="75">
        <v>2.25</v>
      </c>
      <c r="G417" s="46">
        <v>11400</v>
      </c>
      <c r="H417" s="76">
        <v>4906</v>
      </c>
      <c r="I417" s="76"/>
      <c r="J417" s="46" t="s">
        <v>611</v>
      </c>
      <c r="K417" s="46" t="s">
        <v>3</v>
      </c>
      <c r="L417" s="77">
        <v>1</v>
      </c>
    </row>
    <row r="418" spans="1:12" s="78" customFormat="1" ht="33.75" outlineLevel="4">
      <c r="A418" s="73" t="s">
        <v>618</v>
      </c>
      <c r="B418" s="46" t="s">
        <v>1609</v>
      </c>
      <c r="C418" s="46" t="s">
        <v>1610</v>
      </c>
      <c r="D418" s="74" t="s">
        <v>48</v>
      </c>
      <c r="E418" s="74" t="s">
        <v>9</v>
      </c>
      <c r="F418" s="75">
        <v>6.0135</v>
      </c>
      <c r="G418" s="46">
        <v>23200</v>
      </c>
      <c r="H418" s="76">
        <v>13112</v>
      </c>
      <c r="I418" s="76"/>
      <c r="J418" s="46" t="s">
        <v>611</v>
      </c>
      <c r="K418" s="46" t="s">
        <v>3</v>
      </c>
      <c r="L418" s="77">
        <v>1</v>
      </c>
    </row>
    <row r="419" spans="1:12" s="78" customFormat="1" ht="22.5" outlineLevel="4">
      <c r="A419" s="73" t="s">
        <v>614</v>
      </c>
      <c r="B419" s="46" t="s">
        <v>1611</v>
      </c>
      <c r="C419" s="46" t="s">
        <v>1612</v>
      </c>
      <c r="D419" s="74" t="s">
        <v>48</v>
      </c>
      <c r="E419" s="74" t="s">
        <v>2</v>
      </c>
      <c r="F419" s="75">
        <v>4.5135</v>
      </c>
      <c r="G419" s="46">
        <v>14880</v>
      </c>
      <c r="H419" s="76">
        <v>7873</v>
      </c>
      <c r="I419" s="76"/>
      <c r="J419" s="46" t="s">
        <v>611</v>
      </c>
      <c r="K419" s="46" t="s">
        <v>3</v>
      </c>
      <c r="L419" s="77">
        <v>1</v>
      </c>
    </row>
    <row r="420" spans="1:12" s="78" customFormat="1" ht="22.5" outlineLevel="4">
      <c r="A420" s="73" t="s">
        <v>610</v>
      </c>
      <c r="B420" s="46" t="s">
        <v>1613</v>
      </c>
      <c r="C420" s="46" t="s">
        <v>1614</v>
      </c>
      <c r="D420" s="74" t="s">
        <v>48</v>
      </c>
      <c r="E420" s="74" t="s">
        <v>9</v>
      </c>
      <c r="F420" s="75">
        <v>4.027</v>
      </c>
      <c r="G420" s="46">
        <v>15000</v>
      </c>
      <c r="H420" s="76">
        <v>8780</v>
      </c>
      <c r="I420" s="76"/>
      <c r="J420" s="46" t="s">
        <v>611</v>
      </c>
      <c r="K420" s="46" t="s">
        <v>3</v>
      </c>
      <c r="L420" s="77">
        <v>1</v>
      </c>
    </row>
    <row r="421" spans="1:12" s="78" customFormat="1" ht="22.5" outlineLevel="4">
      <c r="A421" s="73" t="s">
        <v>615</v>
      </c>
      <c r="B421" s="46" t="s">
        <v>1615</v>
      </c>
      <c r="C421" s="46" t="s">
        <v>1616</v>
      </c>
      <c r="D421" s="74" t="s">
        <v>48</v>
      </c>
      <c r="E421" s="74" t="s">
        <v>2</v>
      </c>
      <c r="F421" s="75">
        <v>0.25</v>
      </c>
      <c r="G421" s="46">
        <v>12600</v>
      </c>
      <c r="H421" s="76">
        <v>436</v>
      </c>
      <c r="I421" s="76"/>
      <c r="J421" s="46" t="s">
        <v>611</v>
      </c>
      <c r="K421" s="46" t="s">
        <v>3</v>
      </c>
      <c r="L421" s="77">
        <v>1</v>
      </c>
    </row>
    <row r="422" spans="1:12" s="78" customFormat="1" ht="33.75" outlineLevel="4">
      <c r="A422" s="73" t="s">
        <v>619</v>
      </c>
      <c r="B422" s="46" t="s">
        <v>1617</v>
      </c>
      <c r="C422" s="46" t="s">
        <v>1618</v>
      </c>
      <c r="D422" s="74" t="s">
        <v>48</v>
      </c>
      <c r="E422" s="74" t="s">
        <v>9</v>
      </c>
      <c r="F422" s="75">
        <v>3.8005</v>
      </c>
      <c r="G422" s="46">
        <v>23050</v>
      </c>
      <c r="H422" s="76">
        <v>8287</v>
      </c>
      <c r="I422" s="76"/>
      <c r="J422" s="46" t="s">
        <v>611</v>
      </c>
      <c r="K422" s="46" t="s">
        <v>3</v>
      </c>
      <c r="L422" s="77">
        <v>1</v>
      </c>
    </row>
    <row r="423" spans="1:12" s="78" customFormat="1" ht="23.25" outlineLevel="4" thickBot="1">
      <c r="A423" s="84" t="s">
        <v>620</v>
      </c>
      <c r="B423" s="85" t="s">
        <v>1619</v>
      </c>
      <c r="C423" s="85" t="s">
        <v>1620</v>
      </c>
      <c r="D423" s="86" t="s">
        <v>48</v>
      </c>
      <c r="E423" s="86" t="s">
        <v>9</v>
      </c>
      <c r="F423" s="87">
        <v>2</v>
      </c>
      <c r="G423" s="85">
        <v>7440</v>
      </c>
      <c r="H423" s="88">
        <v>4361</v>
      </c>
      <c r="I423" s="88"/>
      <c r="J423" s="85" t="s">
        <v>611</v>
      </c>
      <c r="K423" s="85" t="s">
        <v>3</v>
      </c>
      <c r="L423" s="89">
        <v>1</v>
      </c>
    </row>
    <row r="424" spans="1:12" s="94" customFormat="1" ht="12.75" outlineLevel="3" thickTop="1">
      <c r="A424" s="90"/>
      <c r="B424" s="91"/>
      <c r="C424" s="92"/>
      <c r="D424" s="93"/>
      <c r="E424" s="93"/>
      <c r="F424" s="222"/>
      <c r="G424" s="223"/>
      <c r="H424" s="196">
        <f>SUBTOTAL(9,H410:H423)</f>
        <v>65703</v>
      </c>
      <c r="I424" s="196">
        <f>SUBTOTAL(9,I410:I423)</f>
        <v>158</v>
      </c>
      <c r="J424" s="91" t="s">
        <v>960</v>
      </c>
      <c r="K424" s="91"/>
      <c r="L424" s="248"/>
    </row>
    <row r="425" spans="1:12" s="94" customFormat="1" ht="12.75" outlineLevel="2" thickBot="1">
      <c r="A425" s="95"/>
      <c r="B425" s="96">
        <f>SUBTOTAL(3,B410:B423)</f>
        <v>14</v>
      </c>
      <c r="C425" s="97"/>
      <c r="D425" s="98"/>
      <c r="E425" s="98"/>
      <c r="F425" s="224"/>
      <c r="G425" s="225"/>
      <c r="H425" s="197"/>
      <c r="I425" s="197"/>
      <c r="J425" s="96" t="s">
        <v>903</v>
      </c>
      <c r="K425" s="96"/>
      <c r="L425" s="249"/>
    </row>
    <row r="426" spans="1:12" s="78" customFormat="1" ht="45" outlineLevel="4">
      <c r="A426" s="99" t="s">
        <v>498</v>
      </c>
      <c r="B426" s="61" t="s">
        <v>1621</v>
      </c>
      <c r="C426" s="61" t="s">
        <v>1622</v>
      </c>
      <c r="D426" s="100" t="s">
        <v>48</v>
      </c>
      <c r="E426" s="100" t="s">
        <v>9</v>
      </c>
      <c r="F426" s="101">
        <v>2.664</v>
      </c>
      <c r="G426" s="61">
        <v>14960</v>
      </c>
      <c r="H426" s="102">
        <v>8357</v>
      </c>
      <c r="I426" s="102"/>
      <c r="J426" s="61" t="s">
        <v>497</v>
      </c>
      <c r="K426" s="61" t="s">
        <v>156</v>
      </c>
      <c r="L426" s="103">
        <v>4</v>
      </c>
    </row>
    <row r="427" spans="1:12" s="78" customFormat="1" ht="22.5" outlineLevel="4">
      <c r="A427" s="73" t="s">
        <v>511</v>
      </c>
      <c r="B427" s="46" t="s">
        <v>1624</v>
      </c>
      <c r="C427" s="46" t="s">
        <v>1623</v>
      </c>
      <c r="D427" s="74" t="s">
        <v>49</v>
      </c>
      <c r="E427" s="74" t="s">
        <v>9</v>
      </c>
      <c r="F427" s="75">
        <v>1.582</v>
      </c>
      <c r="G427" s="46">
        <v>9405</v>
      </c>
      <c r="H427" s="76">
        <v>4355</v>
      </c>
      <c r="I427" s="76"/>
      <c r="J427" s="46" t="s">
        <v>497</v>
      </c>
      <c r="K427" s="46" t="s">
        <v>156</v>
      </c>
      <c r="L427" s="77">
        <v>9</v>
      </c>
    </row>
    <row r="428" spans="1:12" s="78" customFormat="1" ht="33.75" outlineLevel="4">
      <c r="A428" s="73" t="s">
        <v>510</v>
      </c>
      <c r="B428" s="46" t="s">
        <v>1625</v>
      </c>
      <c r="C428" s="46" t="s">
        <v>1626</v>
      </c>
      <c r="D428" s="74" t="s">
        <v>48</v>
      </c>
      <c r="E428" s="74" t="s">
        <v>9</v>
      </c>
      <c r="F428" s="75">
        <v>2.997</v>
      </c>
      <c r="G428" s="46">
        <v>24600</v>
      </c>
      <c r="H428" s="76">
        <v>9374</v>
      </c>
      <c r="I428" s="76"/>
      <c r="J428" s="46" t="s">
        <v>497</v>
      </c>
      <c r="K428" s="46" t="s">
        <v>156</v>
      </c>
      <c r="L428" s="77">
        <v>9</v>
      </c>
    </row>
    <row r="429" spans="1:12" s="78" customFormat="1" ht="22.5" outlineLevel="4">
      <c r="A429" s="73" t="s">
        <v>509</v>
      </c>
      <c r="B429" s="46" t="s">
        <v>1627</v>
      </c>
      <c r="C429" s="46" t="s">
        <v>1628</v>
      </c>
      <c r="D429" s="74" t="s">
        <v>48</v>
      </c>
      <c r="E429" s="74" t="s">
        <v>9</v>
      </c>
      <c r="F429" s="75">
        <v>2.331</v>
      </c>
      <c r="G429" s="46">
        <v>23100</v>
      </c>
      <c r="H429" s="76">
        <v>8841</v>
      </c>
      <c r="I429" s="76"/>
      <c r="J429" s="46" t="s">
        <v>497</v>
      </c>
      <c r="K429" s="46" t="s">
        <v>156</v>
      </c>
      <c r="L429" s="77">
        <v>9</v>
      </c>
    </row>
    <row r="430" spans="1:12" s="78" customFormat="1" ht="33.75" outlineLevel="4">
      <c r="A430" s="73" t="s">
        <v>320</v>
      </c>
      <c r="B430" s="46" t="s">
        <v>1117</v>
      </c>
      <c r="C430" s="46" t="s">
        <v>1118</v>
      </c>
      <c r="D430" s="74" t="s">
        <v>48</v>
      </c>
      <c r="E430" s="74" t="s">
        <v>9</v>
      </c>
      <c r="F430" s="75">
        <v>2.498</v>
      </c>
      <c r="G430" s="46">
        <v>24360</v>
      </c>
      <c r="H430" s="76">
        <v>8975</v>
      </c>
      <c r="I430" s="76"/>
      <c r="J430" s="46" t="s">
        <v>497</v>
      </c>
      <c r="K430" s="46" t="s">
        <v>156</v>
      </c>
      <c r="L430" s="77">
        <v>9</v>
      </c>
    </row>
    <row r="431" spans="1:12" s="78" customFormat="1" ht="22.5" outlineLevel="4">
      <c r="A431" s="73" t="s">
        <v>506</v>
      </c>
      <c r="B431" s="46" t="s">
        <v>507</v>
      </c>
      <c r="C431" s="46" t="s">
        <v>1630</v>
      </c>
      <c r="D431" s="74" t="s">
        <v>48</v>
      </c>
      <c r="E431" s="74" t="s">
        <v>2</v>
      </c>
      <c r="F431" s="75">
        <v>2.082</v>
      </c>
      <c r="G431" s="46">
        <v>13800</v>
      </c>
      <c r="H431" s="76">
        <v>5153</v>
      </c>
      <c r="I431" s="76"/>
      <c r="J431" s="46" t="s">
        <v>497</v>
      </c>
      <c r="K431" s="46" t="s">
        <v>156</v>
      </c>
      <c r="L431" s="77">
        <v>9</v>
      </c>
    </row>
    <row r="432" spans="1:12" s="78" customFormat="1" ht="33.75" outlineLevel="4">
      <c r="A432" s="73" t="s">
        <v>504</v>
      </c>
      <c r="B432" s="46" t="s">
        <v>505</v>
      </c>
      <c r="C432" s="46" t="s">
        <v>1631</v>
      </c>
      <c r="D432" s="74" t="s">
        <v>48</v>
      </c>
      <c r="E432" s="74" t="s">
        <v>2</v>
      </c>
      <c r="F432" s="75">
        <v>2.832</v>
      </c>
      <c r="G432" s="46">
        <v>23870</v>
      </c>
      <c r="H432" s="76">
        <v>5752</v>
      </c>
      <c r="I432" s="76"/>
      <c r="J432" s="46" t="s">
        <v>497</v>
      </c>
      <c r="K432" s="46" t="s">
        <v>156</v>
      </c>
      <c r="L432" s="77">
        <v>9</v>
      </c>
    </row>
    <row r="433" spans="1:12" s="78" customFormat="1" ht="33.75" outlineLevel="4">
      <c r="A433" s="73" t="s">
        <v>503</v>
      </c>
      <c r="B433" s="46" t="s">
        <v>1632</v>
      </c>
      <c r="C433" s="46" t="s">
        <v>1633</v>
      </c>
      <c r="D433" s="74" t="s">
        <v>48</v>
      </c>
      <c r="E433" s="74" t="s">
        <v>9</v>
      </c>
      <c r="F433" s="75">
        <v>2.449</v>
      </c>
      <c r="G433" s="46">
        <v>26400</v>
      </c>
      <c r="H433" s="76">
        <v>8936</v>
      </c>
      <c r="I433" s="76"/>
      <c r="J433" s="46" t="s">
        <v>497</v>
      </c>
      <c r="K433" s="46" t="s">
        <v>156</v>
      </c>
      <c r="L433" s="77">
        <v>9</v>
      </c>
    </row>
    <row r="434" spans="1:12" s="78" customFormat="1" ht="33.75" outlineLevel="4">
      <c r="A434" s="73" t="s">
        <v>502</v>
      </c>
      <c r="B434" s="46" t="s">
        <v>1635</v>
      </c>
      <c r="C434" s="46" t="s">
        <v>1634</v>
      </c>
      <c r="D434" s="74" t="s">
        <v>48</v>
      </c>
      <c r="E434" s="74" t="s">
        <v>2</v>
      </c>
      <c r="F434" s="75">
        <v>2.331</v>
      </c>
      <c r="G434" s="46">
        <v>14080</v>
      </c>
      <c r="H434" s="76">
        <v>5352</v>
      </c>
      <c r="I434" s="76"/>
      <c r="J434" s="46" t="s">
        <v>497</v>
      </c>
      <c r="K434" s="46" t="s">
        <v>156</v>
      </c>
      <c r="L434" s="77">
        <v>9</v>
      </c>
    </row>
    <row r="435" spans="1:12" s="78" customFormat="1" ht="33.75" outlineLevel="4">
      <c r="A435" s="73" t="s">
        <v>501</v>
      </c>
      <c r="B435" s="46" t="s">
        <v>1636</v>
      </c>
      <c r="C435" s="46" t="s">
        <v>1637</v>
      </c>
      <c r="D435" s="74" t="s">
        <v>48</v>
      </c>
      <c r="E435" s="74" t="s">
        <v>41</v>
      </c>
      <c r="F435" s="75">
        <v>2.332</v>
      </c>
      <c r="G435" s="46">
        <v>19200</v>
      </c>
      <c r="H435" s="76">
        <v>3608</v>
      </c>
      <c r="I435" s="76"/>
      <c r="J435" s="46" t="s">
        <v>497</v>
      </c>
      <c r="K435" s="46" t="s">
        <v>156</v>
      </c>
      <c r="L435" s="77">
        <v>9</v>
      </c>
    </row>
    <row r="436" spans="1:12" s="78" customFormat="1" ht="22.5" outlineLevel="4">
      <c r="A436" s="73" t="s">
        <v>500</v>
      </c>
      <c r="B436" s="46" t="s">
        <v>1639</v>
      </c>
      <c r="C436" s="46" t="s">
        <v>1638</v>
      </c>
      <c r="D436" s="74" t="s">
        <v>48</v>
      </c>
      <c r="E436" s="74" t="s">
        <v>9</v>
      </c>
      <c r="F436" s="75">
        <v>2.331</v>
      </c>
      <c r="G436" s="46">
        <v>16170</v>
      </c>
      <c r="H436" s="76">
        <v>8841</v>
      </c>
      <c r="I436" s="76"/>
      <c r="J436" s="46" t="s">
        <v>497</v>
      </c>
      <c r="K436" s="46" t="s">
        <v>156</v>
      </c>
      <c r="L436" s="77">
        <v>9</v>
      </c>
    </row>
    <row r="437" spans="1:12" s="78" customFormat="1" ht="22.5" outlineLevel="4">
      <c r="A437" s="73" t="s">
        <v>499</v>
      </c>
      <c r="B437" s="46" t="s">
        <v>1641</v>
      </c>
      <c r="C437" s="46" t="s">
        <v>1640</v>
      </c>
      <c r="D437" s="74" t="s">
        <v>48</v>
      </c>
      <c r="E437" s="74" t="s">
        <v>9</v>
      </c>
      <c r="F437" s="75">
        <v>3.664</v>
      </c>
      <c r="G437" s="46">
        <v>28800</v>
      </c>
      <c r="H437" s="76">
        <v>9907</v>
      </c>
      <c r="I437" s="76"/>
      <c r="J437" s="46" t="s">
        <v>497</v>
      </c>
      <c r="K437" s="46" t="s">
        <v>156</v>
      </c>
      <c r="L437" s="77">
        <v>9</v>
      </c>
    </row>
    <row r="438" spans="1:12" s="78" customFormat="1" ht="33.75" outlineLevel="4">
      <c r="A438" s="73" t="s">
        <v>512</v>
      </c>
      <c r="B438" s="46" t="s">
        <v>1642</v>
      </c>
      <c r="C438" s="46" t="s">
        <v>1643</v>
      </c>
      <c r="D438" s="74" t="s">
        <v>48</v>
      </c>
      <c r="E438" s="74" t="s">
        <v>2</v>
      </c>
      <c r="F438" s="75">
        <v>1.665</v>
      </c>
      <c r="G438" s="46">
        <v>18000</v>
      </c>
      <c r="H438" s="76">
        <v>2876</v>
      </c>
      <c r="I438" s="76"/>
      <c r="J438" s="46" t="s">
        <v>497</v>
      </c>
      <c r="K438" s="46" t="s">
        <v>156</v>
      </c>
      <c r="L438" s="77">
        <v>9</v>
      </c>
    </row>
    <row r="439" spans="1:12" s="78" customFormat="1" ht="34.5" outlineLevel="4" thickBot="1">
      <c r="A439" s="84" t="s">
        <v>496</v>
      </c>
      <c r="B439" s="85" t="s">
        <v>1645</v>
      </c>
      <c r="C439" s="85" t="s">
        <v>1644</v>
      </c>
      <c r="D439" s="86" t="s">
        <v>48</v>
      </c>
      <c r="E439" s="86" t="s">
        <v>2</v>
      </c>
      <c r="F439" s="87">
        <v>2.7475</v>
      </c>
      <c r="G439" s="85">
        <v>17400</v>
      </c>
      <c r="H439" s="88">
        <v>5685</v>
      </c>
      <c r="I439" s="88"/>
      <c r="J439" s="85" t="s">
        <v>497</v>
      </c>
      <c r="K439" s="85" t="s">
        <v>156</v>
      </c>
      <c r="L439" s="89">
        <v>9</v>
      </c>
    </row>
    <row r="440" spans="1:12" s="94" customFormat="1" ht="12.75" outlineLevel="3" thickTop="1">
      <c r="A440" s="104"/>
      <c r="B440" s="105"/>
      <c r="C440" s="106"/>
      <c r="D440" s="107"/>
      <c r="E440" s="107"/>
      <c r="F440" s="226"/>
      <c r="G440" s="227"/>
      <c r="H440" s="198">
        <f>SUBTOTAL(9,H426:H439)</f>
        <v>96012</v>
      </c>
      <c r="I440" s="198">
        <f>SUBTOTAL(9,I426:I439)</f>
        <v>0</v>
      </c>
      <c r="J440" s="105" t="s">
        <v>961</v>
      </c>
      <c r="K440" s="105"/>
      <c r="L440" s="250"/>
    </row>
    <row r="441" spans="1:12" s="94" customFormat="1" ht="12.75" outlineLevel="2" thickBot="1">
      <c r="A441" s="131"/>
      <c r="B441" s="132">
        <f>SUBTOTAL(3,B426:B439)</f>
        <v>14</v>
      </c>
      <c r="C441" s="133"/>
      <c r="D441" s="134"/>
      <c r="E441" s="134"/>
      <c r="F441" s="232"/>
      <c r="G441" s="233"/>
      <c r="H441" s="201"/>
      <c r="I441" s="201"/>
      <c r="J441" s="132" t="s">
        <v>904</v>
      </c>
      <c r="K441" s="132"/>
      <c r="L441" s="253"/>
    </row>
    <row r="442" spans="1:12" s="78" customFormat="1" ht="33.75" outlineLevel="4">
      <c r="A442" s="99" t="s">
        <v>529</v>
      </c>
      <c r="B442" s="61" t="s">
        <v>1647</v>
      </c>
      <c r="C442" s="61" t="s">
        <v>1646</v>
      </c>
      <c r="D442" s="100" t="s">
        <v>49</v>
      </c>
      <c r="E442" s="100" t="s">
        <v>9</v>
      </c>
      <c r="F442" s="101">
        <v>0.5</v>
      </c>
      <c r="G442" s="61">
        <v>4560</v>
      </c>
      <c r="H442" s="102">
        <v>1883</v>
      </c>
      <c r="I442" s="102"/>
      <c r="J442" s="61" t="s">
        <v>514</v>
      </c>
      <c r="K442" s="61" t="s">
        <v>156</v>
      </c>
      <c r="L442" s="103">
        <v>4</v>
      </c>
    </row>
    <row r="443" spans="1:12" s="78" customFormat="1" ht="33.75" outlineLevel="4">
      <c r="A443" s="73" t="s">
        <v>527</v>
      </c>
      <c r="B443" s="46" t="s">
        <v>1648</v>
      </c>
      <c r="C443" s="46" t="s">
        <v>1649</v>
      </c>
      <c r="D443" s="74" t="s">
        <v>48</v>
      </c>
      <c r="E443" s="74" t="s">
        <v>9</v>
      </c>
      <c r="F443" s="75">
        <v>4.25</v>
      </c>
      <c r="G443" s="46">
        <v>17350</v>
      </c>
      <c r="H443" s="76">
        <v>10654</v>
      </c>
      <c r="I443" s="76"/>
      <c r="J443" s="46" t="s">
        <v>514</v>
      </c>
      <c r="K443" s="46" t="s">
        <v>156</v>
      </c>
      <c r="L443" s="77">
        <v>4</v>
      </c>
    </row>
    <row r="444" spans="1:12" s="78" customFormat="1" ht="45" outlineLevel="4">
      <c r="A444" s="73" t="s">
        <v>525</v>
      </c>
      <c r="B444" s="46" t="s">
        <v>1650</v>
      </c>
      <c r="C444" s="46" t="s">
        <v>1651</v>
      </c>
      <c r="D444" s="74" t="s">
        <v>48</v>
      </c>
      <c r="E444" s="74" t="s">
        <v>9</v>
      </c>
      <c r="F444" s="75">
        <v>2.4</v>
      </c>
      <c r="G444" s="46">
        <v>12200</v>
      </c>
      <c r="H444" s="76">
        <v>8027</v>
      </c>
      <c r="I444" s="76"/>
      <c r="J444" s="46" t="s">
        <v>514</v>
      </c>
      <c r="K444" s="46" t="s">
        <v>156</v>
      </c>
      <c r="L444" s="77">
        <v>4</v>
      </c>
    </row>
    <row r="445" spans="1:12" s="83" customFormat="1" ht="33.75" outlineLevel="4">
      <c r="A445" s="67" t="s">
        <v>516</v>
      </c>
      <c r="B445" s="70" t="s">
        <v>517</v>
      </c>
      <c r="C445" s="46" t="s">
        <v>1652</v>
      </c>
      <c r="D445" s="68" t="s">
        <v>48</v>
      </c>
      <c r="E445" s="68" t="s">
        <v>9</v>
      </c>
      <c r="F445" s="69">
        <v>3.5</v>
      </c>
      <c r="G445" s="70">
        <v>13596</v>
      </c>
      <c r="H445" s="71">
        <v>9700</v>
      </c>
      <c r="I445" s="71"/>
      <c r="J445" s="70" t="s">
        <v>514</v>
      </c>
      <c r="K445" s="70" t="s">
        <v>156</v>
      </c>
      <c r="L445" s="72">
        <v>4</v>
      </c>
    </row>
    <row r="446" spans="1:12" s="78" customFormat="1" ht="33.75" outlineLevel="4">
      <c r="A446" s="73" t="s">
        <v>515</v>
      </c>
      <c r="B446" s="46" t="s">
        <v>1653</v>
      </c>
      <c r="C446" s="46" t="s">
        <v>1654</v>
      </c>
      <c r="D446" s="74" t="s">
        <v>48</v>
      </c>
      <c r="E446" s="74" t="s">
        <v>9</v>
      </c>
      <c r="F446" s="75">
        <v>4</v>
      </c>
      <c r="G446" s="46">
        <v>18500</v>
      </c>
      <c r="H446" s="76">
        <v>10231</v>
      </c>
      <c r="I446" s="76"/>
      <c r="J446" s="46" t="s">
        <v>514</v>
      </c>
      <c r="K446" s="46" t="s">
        <v>156</v>
      </c>
      <c r="L446" s="77">
        <v>4</v>
      </c>
    </row>
    <row r="447" spans="1:12" s="78" customFormat="1" ht="33.75" outlineLevel="4">
      <c r="A447" s="73" t="s">
        <v>531</v>
      </c>
      <c r="B447" s="46" t="s">
        <v>1656</v>
      </c>
      <c r="C447" s="46" t="s">
        <v>1655</v>
      </c>
      <c r="D447" s="74" t="s">
        <v>49</v>
      </c>
      <c r="E447" s="74" t="s">
        <v>9</v>
      </c>
      <c r="F447" s="75">
        <v>2.5</v>
      </c>
      <c r="G447" s="46">
        <v>14640</v>
      </c>
      <c r="H447" s="76">
        <v>5585</v>
      </c>
      <c r="I447" s="76"/>
      <c r="J447" s="46" t="s">
        <v>514</v>
      </c>
      <c r="K447" s="46" t="s">
        <v>156</v>
      </c>
      <c r="L447" s="77">
        <v>8</v>
      </c>
    </row>
    <row r="448" spans="1:12" s="78" customFormat="1" ht="33.75" outlineLevel="4">
      <c r="A448" s="73" t="s">
        <v>530</v>
      </c>
      <c r="B448" s="46" t="s">
        <v>1658</v>
      </c>
      <c r="C448" s="46" t="s">
        <v>1657</v>
      </c>
      <c r="D448" s="74" t="s">
        <v>49</v>
      </c>
      <c r="E448" s="74" t="s">
        <v>9</v>
      </c>
      <c r="F448" s="75">
        <v>1</v>
      </c>
      <c r="G448" s="46">
        <v>8580</v>
      </c>
      <c r="H448" s="76">
        <v>2234</v>
      </c>
      <c r="I448" s="76"/>
      <c r="J448" s="46" t="s">
        <v>514</v>
      </c>
      <c r="K448" s="46" t="s">
        <v>156</v>
      </c>
      <c r="L448" s="77">
        <v>8</v>
      </c>
    </row>
    <row r="449" spans="1:12" s="78" customFormat="1" ht="33.75" outlineLevel="4">
      <c r="A449" s="73" t="s">
        <v>528</v>
      </c>
      <c r="B449" s="46" t="s">
        <v>1659</v>
      </c>
      <c r="C449" s="46" t="s">
        <v>1660</v>
      </c>
      <c r="D449" s="74" t="s">
        <v>48</v>
      </c>
      <c r="E449" s="74" t="s">
        <v>9</v>
      </c>
      <c r="F449" s="75">
        <v>3</v>
      </c>
      <c r="G449" s="46">
        <v>5400</v>
      </c>
      <c r="H449" s="76">
        <v>5400</v>
      </c>
      <c r="I449" s="76">
        <v>2648</v>
      </c>
      <c r="J449" s="46" t="s">
        <v>514</v>
      </c>
      <c r="K449" s="46" t="s">
        <v>156</v>
      </c>
      <c r="L449" s="77">
        <v>8</v>
      </c>
    </row>
    <row r="450" spans="1:12" s="78" customFormat="1" ht="45" outlineLevel="4">
      <c r="A450" s="73" t="s">
        <v>526</v>
      </c>
      <c r="B450" s="46" t="s">
        <v>1661</v>
      </c>
      <c r="C450" s="46" t="s">
        <v>1662</v>
      </c>
      <c r="D450" s="74" t="s">
        <v>48</v>
      </c>
      <c r="E450" s="74" t="s">
        <v>9</v>
      </c>
      <c r="F450" s="75">
        <v>3</v>
      </c>
      <c r="G450" s="46">
        <v>13800</v>
      </c>
      <c r="H450" s="76">
        <v>8048</v>
      </c>
      <c r="I450" s="76"/>
      <c r="J450" s="46" t="s">
        <v>514</v>
      </c>
      <c r="K450" s="46" t="s">
        <v>156</v>
      </c>
      <c r="L450" s="77">
        <v>8</v>
      </c>
    </row>
    <row r="451" spans="1:12" s="78" customFormat="1" ht="22.5" outlineLevel="4">
      <c r="A451" s="73" t="s">
        <v>524</v>
      </c>
      <c r="B451" s="46" t="s">
        <v>1664</v>
      </c>
      <c r="C451" s="46" t="s">
        <v>1663</v>
      </c>
      <c r="D451" s="74" t="s">
        <v>48</v>
      </c>
      <c r="E451" s="74" t="s">
        <v>9</v>
      </c>
      <c r="F451" s="75">
        <v>5</v>
      </c>
      <c r="G451" s="46">
        <v>18360</v>
      </c>
      <c r="H451" s="76">
        <v>13413</v>
      </c>
      <c r="I451" s="76"/>
      <c r="J451" s="46" t="s">
        <v>514</v>
      </c>
      <c r="K451" s="46" t="s">
        <v>156</v>
      </c>
      <c r="L451" s="77">
        <v>8</v>
      </c>
    </row>
    <row r="452" spans="1:12" s="78" customFormat="1" ht="22.5" outlineLevel="4">
      <c r="A452" s="73" t="s">
        <v>523</v>
      </c>
      <c r="B452" s="46" t="s">
        <v>1665</v>
      </c>
      <c r="C452" s="46" t="s">
        <v>1666</v>
      </c>
      <c r="D452" s="74" t="s">
        <v>48</v>
      </c>
      <c r="E452" s="74" t="s">
        <v>9</v>
      </c>
      <c r="F452" s="75">
        <v>2</v>
      </c>
      <c r="G452" s="46">
        <v>8900</v>
      </c>
      <c r="H452" s="76">
        <v>5365</v>
      </c>
      <c r="I452" s="76"/>
      <c r="J452" s="46" t="s">
        <v>514</v>
      </c>
      <c r="K452" s="46" t="s">
        <v>156</v>
      </c>
      <c r="L452" s="77">
        <v>8</v>
      </c>
    </row>
    <row r="453" spans="1:12" s="78" customFormat="1" ht="22.5" outlineLevel="4">
      <c r="A453" s="73" t="s">
        <v>521</v>
      </c>
      <c r="B453" s="46" t="s">
        <v>522</v>
      </c>
      <c r="C453" s="46" t="s">
        <v>1667</v>
      </c>
      <c r="D453" s="74" t="s">
        <v>48</v>
      </c>
      <c r="E453" s="74" t="s">
        <v>9</v>
      </c>
      <c r="F453" s="75">
        <v>1</v>
      </c>
      <c r="G453" s="46">
        <v>18840</v>
      </c>
      <c r="H453" s="76">
        <v>2683</v>
      </c>
      <c r="I453" s="76"/>
      <c r="J453" s="46" t="s">
        <v>514</v>
      </c>
      <c r="K453" s="46" t="s">
        <v>156</v>
      </c>
      <c r="L453" s="77">
        <v>8</v>
      </c>
    </row>
    <row r="454" spans="1:12" s="78" customFormat="1" ht="56.25" outlineLevel="4">
      <c r="A454" s="73" t="s">
        <v>519</v>
      </c>
      <c r="B454" s="46" t="s">
        <v>520</v>
      </c>
      <c r="C454" s="46" t="s">
        <v>1668</v>
      </c>
      <c r="D454" s="74" t="s">
        <v>48</v>
      </c>
      <c r="E454" s="74" t="s">
        <v>9</v>
      </c>
      <c r="F454" s="75">
        <v>3.1</v>
      </c>
      <c r="G454" s="46">
        <v>15180</v>
      </c>
      <c r="H454" s="76">
        <v>8316</v>
      </c>
      <c r="I454" s="76"/>
      <c r="J454" s="46" t="s">
        <v>514</v>
      </c>
      <c r="K454" s="46" t="s">
        <v>156</v>
      </c>
      <c r="L454" s="77">
        <v>8</v>
      </c>
    </row>
    <row r="455" spans="1:12" s="78" customFormat="1" ht="33.75" outlineLevel="4">
      <c r="A455" s="73" t="s">
        <v>518</v>
      </c>
      <c r="B455" s="46" t="s">
        <v>1670</v>
      </c>
      <c r="C455" s="46" t="s">
        <v>1669</v>
      </c>
      <c r="D455" s="74" t="s">
        <v>48</v>
      </c>
      <c r="E455" s="74" t="s">
        <v>9</v>
      </c>
      <c r="F455" s="75">
        <v>2.25</v>
      </c>
      <c r="G455" s="46">
        <v>14000</v>
      </c>
      <c r="H455" s="76">
        <v>6036</v>
      </c>
      <c r="I455" s="76"/>
      <c r="J455" s="46" t="s">
        <v>514</v>
      </c>
      <c r="K455" s="46" t="s">
        <v>156</v>
      </c>
      <c r="L455" s="77">
        <v>8</v>
      </c>
    </row>
    <row r="456" spans="1:12" s="78" customFormat="1" ht="34.5" outlineLevel="4" thickBot="1">
      <c r="A456" s="84" t="s">
        <v>513</v>
      </c>
      <c r="B456" s="85" t="s">
        <v>1672</v>
      </c>
      <c r="C456" s="85" t="s">
        <v>1671</v>
      </c>
      <c r="D456" s="86" t="s">
        <v>48</v>
      </c>
      <c r="E456" s="86" t="s">
        <v>9</v>
      </c>
      <c r="F456" s="87">
        <v>2</v>
      </c>
      <c r="G456" s="85">
        <v>25800</v>
      </c>
      <c r="H456" s="88">
        <v>5365</v>
      </c>
      <c r="I456" s="88"/>
      <c r="J456" s="85" t="s">
        <v>514</v>
      </c>
      <c r="K456" s="85" t="s">
        <v>156</v>
      </c>
      <c r="L456" s="89">
        <v>8</v>
      </c>
    </row>
    <row r="457" spans="1:12" s="94" customFormat="1" ht="12.75" outlineLevel="3" thickTop="1">
      <c r="A457" s="104"/>
      <c r="B457" s="105"/>
      <c r="C457" s="106"/>
      <c r="D457" s="107"/>
      <c r="E457" s="107"/>
      <c r="F457" s="226"/>
      <c r="G457" s="227"/>
      <c r="H457" s="198">
        <f>SUBTOTAL(9,H442:H456)</f>
        <v>102940</v>
      </c>
      <c r="I457" s="198">
        <f>SUBTOTAL(9,I442:I456)</f>
        <v>2648</v>
      </c>
      <c r="J457" s="105" t="s">
        <v>962</v>
      </c>
      <c r="K457" s="105"/>
      <c r="L457" s="250"/>
    </row>
    <row r="458" spans="1:12" s="94" customFormat="1" ht="12.75" outlineLevel="2" thickBot="1">
      <c r="A458" s="131"/>
      <c r="B458" s="132">
        <f>SUBTOTAL(3,B442:B456)</f>
        <v>15</v>
      </c>
      <c r="C458" s="133"/>
      <c r="D458" s="134"/>
      <c r="E458" s="134"/>
      <c r="F458" s="232"/>
      <c r="G458" s="233"/>
      <c r="H458" s="201"/>
      <c r="I458" s="201"/>
      <c r="J458" s="132" t="s">
        <v>905</v>
      </c>
      <c r="K458" s="132"/>
      <c r="L458" s="253"/>
    </row>
    <row r="459" spans="1:12" s="78" customFormat="1" ht="22.5" outlineLevel="4">
      <c r="A459" s="99" t="s">
        <v>37</v>
      </c>
      <c r="B459" s="61" t="s">
        <v>38</v>
      </c>
      <c r="C459" s="61" t="s">
        <v>1673</v>
      </c>
      <c r="D459" s="100" t="s">
        <v>48</v>
      </c>
      <c r="E459" s="100" t="s">
        <v>2</v>
      </c>
      <c r="F459" s="101">
        <v>0.75</v>
      </c>
      <c r="G459" s="61">
        <v>3300</v>
      </c>
      <c r="H459" s="102">
        <v>1400</v>
      </c>
      <c r="I459" s="102"/>
      <c r="J459" s="61" t="s">
        <v>24</v>
      </c>
      <c r="K459" s="61" t="s">
        <v>3</v>
      </c>
      <c r="L459" s="103">
        <v>10</v>
      </c>
    </row>
    <row r="460" spans="1:12" s="78" customFormat="1" ht="22.5" outlineLevel="4">
      <c r="A460" s="73" t="s">
        <v>39</v>
      </c>
      <c r="B460" s="46" t="s">
        <v>40</v>
      </c>
      <c r="C460" s="46" t="s">
        <v>1674</v>
      </c>
      <c r="D460" s="74" t="s">
        <v>48</v>
      </c>
      <c r="E460" s="74" t="s">
        <v>41</v>
      </c>
      <c r="F460" s="75">
        <v>0.75</v>
      </c>
      <c r="G460" s="46">
        <v>3070</v>
      </c>
      <c r="H460" s="76">
        <v>933</v>
      </c>
      <c r="I460" s="76"/>
      <c r="J460" s="46" t="s">
        <v>24</v>
      </c>
      <c r="K460" s="46" t="s">
        <v>3</v>
      </c>
      <c r="L460" s="77">
        <v>10</v>
      </c>
    </row>
    <row r="461" spans="1:12" s="78" customFormat="1" ht="22.5" outlineLevel="4">
      <c r="A461" s="73" t="s">
        <v>22</v>
      </c>
      <c r="B461" s="46" t="s">
        <v>23</v>
      </c>
      <c r="C461" s="46" t="s">
        <v>1675</v>
      </c>
      <c r="D461" s="74" t="s">
        <v>48</v>
      </c>
      <c r="E461" s="74" t="s">
        <v>2</v>
      </c>
      <c r="F461" s="75">
        <v>2</v>
      </c>
      <c r="G461" s="46">
        <v>8520</v>
      </c>
      <c r="H461" s="76">
        <v>3733</v>
      </c>
      <c r="I461" s="76"/>
      <c r="J461" s="46" t="s">
        <v>24</v>
      </c>
      <c r="K461" s="46" t="s">
        <v>3</v>
      </c>
      <c r="L461" s="77">
        <v>10</v>
      </c>
    </row>
    <row r="462" spans="1:12" s="83" customFormat="1" ht="33.75" outlineLevel="4">
      <c r="A462" s="67" t="s">
        <v>27</v>
      </c>
      <c r="B462" s="70" t="s">
        <v>28</v>
      </c>
      <c r="C462" s="46" t="s">
        <v>1676</v>
      </c>
      <c r="D462" s="68" t="s">
        <v>48</v>
      </c>
      <c r="E462" s="68" t="s">
        <v>2</v>
      </c>
      <c r="F462" s="69">
        <v>2.666</v>
      </c>
      <c r="G462" s="70">
        <v>7776</v>
      </c>
      <c r="H462" s="71">
        <v>4976</v>
      </c>
      <c r="I462" s="71"/>
      <c r="J462" s="70" t="s">
        <v>24</v>
      </c>
      <c r="K462" s="70" t="s">
        <v>3</v>
      </c>
      <c r="L462" s="72">
        <v>10</v>
      </c>
    </row>
    <row r="463" spans="1:12" s="83" customFormat="1" ht="34.5" outlineLevel="4" thickBot="1">
      <c r="A463" s="150" t="s">
        <v>29</v>
      </c>
      <c r="B463" s="151" t="s">
        <v>30</v>
      </c>
      <c r="C463" s="85" t="s">
        <v>1677</v>
      </c>
      <c r="D463" s="152" t="s">
        <v>48</v>
      </c>
      <c r="E463" s="152" t="s">
        <v>2</v>
      </c>
      <c r="F463" s="153">
        <v>2.5</v>
      </c>
      <c r="G463" s="151">
        <v>4800</v>
      </c>
      <c r="H463" s="154">
        <v>4666</v>
      </c>
      <c r="I463" s="154"/>
      <c r="J463" s="151" t="s">
        <v>24</v>
      </c>
      <c r="K463" s="151" t="s">
        <v>3</v>
      </c>
      <c r="L463" s="155">
        <v>10</v>
      </c>
    </row>
    <row r="464" spans="1:12" s="94" customFormat="1" ht="12.75" outlineLevel="3" thickTop="1">
      <c r="A464" s="90"/>
      <c r="B464" s="91"/>
      <c r="C464" s="92"/>
      <c r="D464" s="93"/>
      <c r="E464" s="93"/>
      <c r="F464" s="222"/>
      <c r="G464" s="223"/>
      <c r="H464" s="196">
        <f>SUBTOTAL(9,H459:H463)</f>
        <v>15708</v>
      </c>
      <c r="I464" s="196">
        <f>SUBTOTAL(9,I459:I463)</f>
        <v>0</v>
      </c>
      <c r="J464" s="91" t="s">
        <v>963</v>
      </c>
      <c r="K464" s="91"/>
      <c r="L464" s="248"/>
    </row>
    <row r="465" spans="1:12" s="94" customFormat="1" ht="12.75" outlineLevel="2" thickBot="1">
      <c r="A465" s="95"/>
      <c r="B465" s="96">
        <f>SUBTOTAL(3,B459:B463)</f>
        <v>5</v>
      </c>
      <c r="C465" s="97"/>
      <c r="D465" s="98"/>
      <c r="E465" s="98"/>
      <c r="F465" s="224"/>
      <c r="G465" s="225"/>
      <c r="H465" s="197"/>
      <c r="I465" s="197"/>
      <c r="J465" s="96" t="s">
        <v>906</v>
      </c>
      <c r="K465" s="96"/>
      <c r="L465" s="249"/>
    </row>
    <row r="466" spans="1:12" s="78" customFormat="1" ht="33.75" outlineLevel="4">
      <c r="A466" s="99" t="s">
        <v>55</v>
      </c>
      <c r="B466" s="61" t="s">
        <v>56</v>
      </c>
      <c r="C466" s="61" t="s">
        <v>1678</v>
      </c>
      <c r="D466" s="100" t="s">
        <v>48</v>
      </c>
      <c r="E466" s="100" t="s">
        <v>2</v>
      </c>
      <c r="F466" s="101">
        <v>3.165</v>
      </c>
      <c r="G466" s="61">
        <v>21840</v>
      </c>
      <c r="H466" s="102">
        <v>4775</v>
      </c>
      <c r="I466" s="102"/>
      <c r="J466" s="61" t="s">
        <v>57</v>
      </c>
      <c r="K466" s="61" t="s">
        <v>3</v>
      </c>
      <c r="L466" s="103">
        <v>10</v>
      </c>
    </row>
    <row r="467" spans="1:12" s="78" customFormat="1" ht="22.5" outlineLevel="4">
      <c r="A467" s="73" t="s">
        <v>206</v>
      </c>
      <c r="B467" s="46" t="s">
        <v>207</v>
      </c>
      <c r="C467" s="46" t="s">
        <v>1679</v>
      </c>
      <c r="D467" s="74" t="s">
        <v>48</v>
      </c>
      <c r="E467" s="74" t="s">
        <v>9</v>
      </c>
      <c r="F467" s="75">
        <v>2.165</v>
      </c>
      <c r="G467" s="46">
        <v>10920</v>
      </c>
      <c r="H467" s="76">
        <v>5922</v>
      </c>
      <c r="I467" s="76"/>
      <c r="J467" s="46" t="s">
        <v>57</v>
      </c>
      <c r="K467" s="46" t="s">
        <v>3</v>
      </c>
      <c r="L467" s="77">
        <v>12</v>
      </c>
    </row>
    <row r="468" spans="1:12" s="78" customFormat="1" ht="22.5" outlineLevel="4">
      <c r="A468" s="73" t="s">
        <v>204</v>
      </c>
      <c r="B468" s="46" t="s">
        <v>205</v>
      </c>
      <c r="C468" s="46" t="s">
        <v>1680</v>
      </c>
      <c r="D468" s="74" t="s">
        <v>48</v>
      </c>
      <c r="E468" s="74" t="s">
        <v>2</v>
      </c>
      <c r="F468" s="75">
        <v>2.666</v>
      </c>
      <c r="G468" s="46">
        <v>9960</v>
      </c>
      <c r="H468" s="76">
        <v>5493</v>
      </c>
      <c r="I468" s="76"/>
      <c r="J468" s="46" t="s">
        <v>57</v>
      </c>
      <c r="K468" s="46" t="s">
        <v>3</v>
      </c>
      <c r="L468" s="77">
        <v>12</v>
      </c>
    </row>
    <row r="469" spans="1:12" s="78" customFormat="1" ht="33.75" outlineLevel="4">
      <c r="A469" s="73" t="s">
        <v>199</v>
      </c>
      <c r="B469" s="46" t="s">
        <v>200</v>
      </c>
      <c r="C469" s="46" t="s">
        <v>1681</v>
      </c>
      <c r="D469" s="74" t="s">
        <v>48</v>
      </c>
      <c r="E469" s="74" t="s">
        <v>9</v>
      </c>
      <c r="F469" s="75">
        <v>2.941</v>
      </c>
      <c r="G469" s="46">
        <v>4830</v>
      </c>
      <c r="H469" s="76">
        <v>4830</v>
      </c>
      <c r="I469" s="76">
        <v>3060</v>
      </c>
      <c r="J469" s="46" t="s">
        <v>57</v>
      </c>
      <c r="K469" s="46" t="s">
        <v>3</v>
      </c>
      <c r="L469" s="77">
        <v>12</v>
      </c>
    </row>
    <row r="470" spans="1:12" s="78" customFormat="1" ht="22.5" outlineLevel="4">
      <c r="A470" s="73" t="s">
        <v>236</v>
      </c>
      <c r="B470" s="46" t="s">
        <v>237</v>
      </c>
      <c r="C470" s="46" t="s">
        <v>1682</v>
      </c>
      <c r="D470" s="74" t="s">
        <v>48</v>
      </c>
      <c r="E470" s="74" t="s">
        <v>2</v>
      </c>
      <c r="F470" s="75">
        <v>0.7</v>
      </c>
      <c r="G470" s="46">
        <v>4020</v>
      </c>
      <c r="H470" s="76">
        <v>1470</v>
      </c>
      <c r="I470" s="76"/>
      <c r="J470" s="46" t="s">
        <v>57</v>
      </c>
      <c r="K470" s="46" t="s">
        <v>3</v>
      </c>
      <c r="L470" s="77">
        <v>12</v>
      </c>
    </row>
    <row r="471" spans="1:12" s="78" customFormat="1" ht="23.25" outlineLevel="4" thickBot="1">
      <c r="A471" s="84" t="s">
        <v>219</v>
      </c>
      <c r="B471" s="85" t="s">
        <v>220</v>
      </c>
      <c r="C471" s="85" t="s">
        <v>1683</v>
      </c>
      <c r="D471" s="86" t="s">
        <v>48</v>
      </c>
      <c r="E471" s="86" t="s">
        <v>9</v>
      </c>
      <c r="F471" s="87">
        <v>1.4</v>
      </c>
      <c r="G471" s="85">
        <v>7680</v>
      </c>
      <c r="H471" s="88">
        <v>3756</v>
      </c>
      <c r="I471" s="88"/>
      <c r="J471" s="85" t="s">
        <v>57</v>
      </c>
      <c r="K471" s="85" t="s">
        <v>3</v>
      </c>
      <c r="L471" s="89">
        <v>12</v>
      </c>
    </row>
    <row r="472" spans="1:12" s="94" customFormat="1" ht="12.75" outlineLevel="3" thickTop="1">
      <c r="A472" s="90"/>
      <c r="B472" s="91"/>
      <c r="C472" s="92"/>
      <c r="D472" s="93"/>
      <c r="E472" s="93"/>
      <c r="F472" s="222"/>
      <c r="G472" s="223"/>
      <c r="H472" s="196">
        <f>SUBTOTAL(9,H466:H471)</f>
        <v>26246</v>
      </c>
      <c r="I472" s="196">
        <f>SUBTOTAL(9,I466:I471)</f>
        <v>3060</v>
      </c>
      <c r="J472" s="91" t="s">
        <v>964</v>
      </c>
      <c r="K472" s="91"/>
      <c r="L472" s="248"/>
    </row>
    <row r="473" spans="1:12" s="94" customFormat="1" ht="12.75" outlineLevel="2" thickBot="1">
      <c r="A473" s="95"/>
      <c r="B473" s="96">
        <f>SUBTOTAL(3,B466:B471)</f>
        <v>6</v>
      </c>
      <c r="C473" s="97"/>
      <c r="D473" s="98"/>
      <c r="E473" s="98"/>
      <c r="F473" s="224"/>
      <c r="G473" s="225"/>
      <c r="H473" s="197"/>
      <c r="I473" s="197"/>
      <c r="J473" s="96" t="s">
        <v>907</v>
      </c>
      <c r="K473" s="96"/>
      <c r="L473" s="249"/>
    </row>
    <row r="474" spans="1:12" s="78" customFormat="1" ht="33.75" outlineLevel="4">
      <c r="A474" s="99" t="s">
        <v>543</v>
      </c>
      <c r="B474" s="61" t="s">
        <v>1684</v>
      </c>
      <c r="C474" s="61" t="s">
        <v>1685</v>
      </c>
      <c r="D474" s="100" t="s">
        <v>48</v>
      </c>
      <c r="E474" s="100" t="s">
        <v>2</v>
      </c>
      <c r="F474" s="101">
        <v>3</v>
      </c>
      <c r="G474" s="61">
        <v>13200</v>
      </c>
      <c r="H474" s="102">
        <v>5914</v>
      </c>
      <c r="I474" s="102"/>
      <c r="J474" s="61" t="s">
        <v>533</v>
      </c>
      <c r="K474" s="61" t="s">
        <v>3</v>
      </c>
      <c r="L474" s="103">
        <v>3</v>
      </c>
    </row>
    <row r="475" spans="1:12" s="78" customFormat="1" ht="22.5" outlineLevel="4">
      <c r="A475" s="73" t="s">
        <v>541</v>
      </c>
      <c r="B475" s="46" t="s">
        <v>542</v>
      </c>
      <c r="C475" s="46" t="s">
        <v>1686</v>
      </c>
      <c r="D475" s="74" t="s">
        <v>48</v>
      </c>
      <c r="E475" s="74" t="s">
        <v>2</v>
      </c>
      <c r="F475" s="75">
        <v>4.75</v>
      </c>
      <c r="G475" s="46">
        <v>12480</v>
      </c>
      <c r="H475" s="76">
        <v>9364</v>
      </c>
      <c r="I475" s="76"/>
      <c r="J475" s="46" t="s">
        <v>533</v>
      </c>
      <c r="K475" s="46" t="s">
        <v>3</v>
      </c>
      <c r="L475" s="77">
        <v>3</v>
      </c>
    </row>
    <row r="476" spans="1:12" s="78" customFormat="1" ht="33.75" outlineLevel="4">
      <c r="A476" s="73" t="s">
        <v>540</v>
      </c>
      <c r="B476" s="46" t="s">
        <v>1687</v>
      </c>
      <c r="C476" s="46" t="s">
        <v>1688</v>
      </c>
      <c r="D476" s="74" t="s">
        <v>48</v>
      </c>
      <c r="E476" s="74" t="s">
        <v>41</v>
      </c>
      <c r="F476" s="75">
        <v>1.332</v>
      </c>
      <c r="G476" s="46">
        <v>22500</v>
      </c>
      <c r="H476" s="76">
        <v>1751</v>
      </c>
      <c r="I476" s="76"/>
      <c r="J476" s="46" t="s">
        <v>533</v>
      </c>
      <c r="K476" s="46" t="s">
        <v>3</v>
      </c>
      <c r="L476" s="77">
        <v>3</v>
      </c>
    </row>
    <row r="477" spans="1:12" s="78" customFormat="1" ht="22.5" outlineLevel="4">
      <c r="A477" s="73" t="s">
        <v>539</v>
      </c>
      <c r="B477" s="46" t="s">
        <v>1689</v>
      </c>
      <c r="C477" s="46" t="s">
        <v>1690</v>
      </c>
      <c r="D477" s="74" t="s">
        <v>48</v>
      </c>
      <c r="E477" s="74" t="s">
        <v>9</v>
      </c>
      <c r="F477" s="75">
        <v>6.5</v>
      </c>
      <c r="G477" s="46">
        <v>29000</v>
      </c>
      <c r="H477" s="76">
        <v>17085</v>
      </c>
      <c r="I477" s="76"/>
      <c r="J477" s="46" t="s">
        <v>533</v>
      </c>
      <c r="K477" s="46" t="s">
        <v>3</v>
      </c>
      <c r="L477" s="77">
        <v>3</v>
      </c>
    </row>
    <row r="478" spans="1:12" s="78" customFormat="1" ht="33.75" outlineLevel="4">
      <c r="A478" s="73" t="s">
        <v>537</v>
      </c>
      <c r="B478" s="46" t="s">
        <v>538</v>
      </c>
      <c r="C478" s="46" t="s">
        <v>1691</v>
      </c>
      <c r="D478" s="74" t="s">
        <v>48</v>
      </c>
      <c r="E478" s="74" t="s">
        <v>9</v>
      </c>
      <c r="F478" s="75">
        <v>5</v>
      </c>
      <c r="G478" s="46">
        <v>14208</v>
      </c>
      <c r="H478" s="76">
        <v>13142</v>
      </c>
      <c r="I478" s="76"/>
      <c r="J478" s="46" t="s">
        <v>533</v>
      </c>
      <c r="K478" s="46" t="s">
        <v>3</v>
      </c>
      <c r="L478" s="77">
        <v>3</v>
      </c>
    </row>
    <row r="479" spans="1:12" s="78" customFormat="1" ht="22.5" outlineLevel="4">
      <c r="A479" s="73" t="s">
        <v>536</v>
      </c>
      <c r="B479" s="46" t="s">
        <v>1692</v>
      </c>
      <c r="C479" s="46" t="s">
        <v>1693</v>
      </c>
      <c r="D479" s="74" t="s">
        <v>48</v>
      </c>
      <c r="E479" s="74" t="s">
        <v>9</v>
      </c>
      <c r="F479" s="75">
        <v>6.5</v>
      </c>
      <c r="G479" s="46">
        <v>32400</v>
      </c>
      <c r="H479" s="76">
        <v>17085</v>
      </c>
      <c r="I479" s="76"/>
      <c r="J479" s="46" t="s">
        <v>533</v>
      </c>
      <c r="K479" s="46" t="s">
        <v>3</v>
      </c>
      <c r="L479" s="77">
        <v>3</v>
      </c>
    </row>
    <row r="480" spans="1:12" s="78" customFormat="1" ht="22.5" outlineLevel="4">
      <c r="A480" s="73" t="s">
        <v>535</v>
      </c>
      <c r="B480" s="46" t="s">
        <v>1694</v>
      </c>
      <c r="C480" s="46" t="s">
        <v>1695</v>
      </c>
      <c r="D480" s="74" t="s">
        <v>48</v>
      </c>
      <c r="E480" s="74" t="s">
        <v>2</v>
      </c>
      <c r="F480" s="75">
        <v>4.925</v>
      </c>
      <c r="G480" s="46">
        <v>12960</v>
      </c>
      <c r="H480" s="76">
        <v>9709</v>
      </c>
      <c r="I480" s="76"/>
      <c r="J480" s="46" t="s">
        <v>533</v>
      </c>
      <c r="K480" s="46" t="s">
        <v>3</v>
      </c>
      <c r="L480" s="77">
        <v>3</v>
      </c>
    </row>
    <row r="481" spans="1:12" s="78" customFormat="1" ht="22.5" outlineLevel="4">
      <c r="A481" s="73" t="s">
        <v>534</v>
      </c>
      <c r="B481" s="46" t="s">
        <v>1696</v>
      </c>
      <c r="C481" s="46" t="s">
        <v>1697</v>
      </c>
      <c r="D481" s="74" t="s">
        <v>48</v>
      </c>
      <c r="E481" s="74" t="s">
        <v>2</v>
      </c>
      <c r="F481" s="75">
        <v>2</v>
      </c>
      <c r="G481" s="46">
        <v>21120</v>
      </c>
      <c r="H481" s="76">
        <v>3943</v>
      </c>
      <c r="I481" s="76"/>
      <c r="J481" s="46" t="s">
        <v>533</v>
      </c>
      <c r="K481" s="46" t="s">
        <v>3</v>
      </c>
      <c r="L481" s="77">
        <v>3</v>
      </c>
    </row>
    <row r="482" spans="1:12" s="78" customFormat="1" ht="22.5" outlineLevel="4">
      <c r="A482" s="73" t="s">
        <v>532</v>
      </c>
      <c r="B482" s="46" t="s">
        <v>1698</v>
      </c>
      <c r="C482" s="46" t="s">
        <v>1699</v>
      </c>
      <c r="D482" s="74" t="s">
        <v>48</v>
      </c>
      <c r="E482" s="74" t="s">
        <v>9</v>
      </c>
      <c r="F482" s="75">
        <v>5.666</v>
      </c>
      <c r="G482" s="46">
        <v>12480</v>
      </c>
      <c r="H482" s="76">
        <v>12480</v>
      </c>
      <c r="I482" s="76">
        <v>2413</v>
      </c>
      <c r="J482" s="46" t="s">
        <v>533</v>
      </c>
      <c r="K482" s="46" t="s">
        <v>3</v>
      </c>
      <c r="L482" s="77">
        <v>3</v>
      </c>
    </row>
    <row r="483" spans="1:12" s="78" customFormat="1" ht="33.75" outlineLevel="4">
      <c r="A483" s="73" t="s">
        <v>820</v>
      </c>
      <c r="B483" s="46" t="s">
        <v>1701</v>
      </c>
      <c r="C483" s="46" t="s">
        <v>1700</v>
      </c>
      <c r="D483" s="74" t="s">
        <v>48</v>
      </c>
      <c r="E483" s="74" t="s">
        <v>9</v>
      </c>
      <c r="F483" s="75">
        <v>2.641</v>
      </c>
      <c r="G483" s="46">
        <v>12000</v>
      </c>
      <c r="H483" s="76">
        <v>6170</v>
      </c>
      <c r="I483" s="76"/>
      <c r="J483" s="46" t="s">
        <v>533</v>
      </c>
      <c r="K483" s="46" t="s">
        <v>3</v>
      </c>
      <c r="L483" s="77">
        <v>7</v>
      </c>
    </row>
    <row r="484" spans="1:12" ht="12" outlineLevel="4">
      <c r="A484" s="128" t="s">
        <v>832</v>
      </c>
      <c r="B484" s="129" t="s">
        <v>1703</v>
      </c>
      <c r="C484" s="119" t="s">
        <v>1702</v>
      </c>
      <c r="D484" s="130" t="s">
        <v>49</v>
      </c>
      <c r="E484" s="130" t="s">
        <v>9</v>
      </c>
      <c r="F484" s="171">
        <v>1.331</v>
      </c>
      <c r="G484" s="169">
        <v>7320</v>
      </c>
      <c r="H484" s="172">
        <v>2913</v>
      </c>
      <c r="I484" s="172"/>
      <c r="J484" s="129" t="s">
        <v>833</v>
      </c>
      <c r="K484" s="129" t="s">
        <v>3</v>
      </c>
      <c r="L484" s="173">
        <v>7</v>
      </c>
    </row>
    <row r="485" spans="1:12" s="78" customFormat="1" ht="45.75" outlineLevel="4" thickBot="1">
      <c r="A485" s="84" t="s">
        <v>835</v>
      </c>
      <c r="B485" s="85" t="s">
        <v>1705</v>
      </c>
      <c r="C485" s="85" t="s">
        <v>1704</v>
      </c>
      <c r="D485" s="86" t="s">
        <v>49</v>
      </c>
      <c r="E485" s="86" t="s">
        <v>9</v>
      </c>
      <c r="F485" s="87">
        <v>2.141</v>
      </c>
      <c r="G485" s="85">
        <v>8160</v>
      </c>
      <c r="H485" s="88">
        <v>4686</v>
      </c>
      <c r="I485" s="88"/>
      <c r="J485" s="85" t="s">
        <v>833</v>
      </c>
      <c r="K485" s="85" t="s">
        <v>3</v>
      </c>
      <c r="L485" s="89">
        <v>7</v>
      </c>
    </row>
    <row r="486" spans="1:12" s="94" customFormat="1" ht="12.75" outlineLevel="3" thickTop="1">
      <c r="A486" s="90"/>
      <c r="B486" s="91"/>
      <c r="C486" s="92"/>
      <c r="D486" s="93"/>
      <c r="E486" s="93"/>
      <c r="F486" s="222"/>
      <c r="G486" s="223"/>
      <c r="H486" s="196">
        <f>SUBTOTAL(9,H474:H485)</f>
        <v>104242</v>
      </c>
      <c r="I486" s="196">
        <f>SUBTOTAL(9,I474:I485)</f>
        <v>2413</v>
      </c>
      <c r="J486" s="91" t="s">
        <v>965</v>
      </c>
      <c r="K486" s="91"/>
      <c r="L486" s="248"/>
    </row>
    <row r="487" spans="1:12" s="94" customFormat="1" ht="12.75" outlineLevel="2" thickBot="1">
      <c r="A487" s="95"/>
      <c r="B487" s="96">
        <f>SUBTOTAL(3,B474:B485)</f>
        <v>12</v>
      </c>
      <c r="C487" s="97"/>
      <c r="D487" s="98"/>
      <c r="E487" s="98"/>
      <c r="F487" s="224"/>
      <c r="G487" s="225"/>
      <c r="H487" s="197"/>
      <c r="I487" s="197"/>
      <c r="J487" s="96" t="s">
        <v>908</v>
      </c>
      <c r="K487" s="96"/>
      <c r="L487" s="249"/>
    </row>
    <row r="488" spans="1:12" s="78" customFormat="1" ht="33.75" outlineLevel="4">
      <c r="A488" s="99" t="s">
        <v>666</v>
      </c>
      <c r="B488" s="61" t="s">
        <v>1707</v>
      </c>
      <c r="C488" s="61" t="s">
        <v>1706</v>
      </c>
      <c r="D488" s="100" t="s">
        <v>49</v>
      </c>
      <c r="E488" s="100" t="s">
        <v>9</v>
      </c>
      <c r="F488" s="101">
        <v>1</v>
      </c>
      <c r="G488" s="61">
        <v>3392</v>
      </c>
      <c r="H488" s="102">
        <v>2349</v>
      </c>
      <c r="I488" s="102"/>
      <c r="J488" s="61" t="s">
        <v>546</v>
      </c>
      <c r="K488" s="61" t="s">
        <v>156</v>
      </c>
      <c r="L488" s="103">
        <v>1</v>
      </c>
    </row>
    <row r="489" spans="1:12" s="78" customFormat="1" ht="22.5" outlineLevel="4">
      <c r="A489" s="73" t="s">
        <v>665</v>
      </c>
      <c r="B489" s="46" t="s">
        <v>1709</v>
      </c>
      <c r="C489" s="46" t="s">
        <v>1708</v>
      </c>
      <c r="D489" s="74" t="s">
        <v>49</v>
      </c>
      <c r="E489" s="74" t="s">
        <v>9</v>
      </c>
      <c r="F489" s="75">
        <v>0.35</v>
      </c>
      <c r="G489" s="46">
        <v>4200</v>
      </c>
      <c r="H489" s="76">
        <v>822</v>
      </c>
      <c r="I489" s="76"/>
      <c r="J489" s="46" t="s">
        <v>546</v>
      </c>
      <c r="K489" s="46" t="s">
        <v>156</v>
      </c>
      <c r="L489" s="77">
        <v>1</v>
      </c>
    </row>
    <row r="490" spans="1:12" s="78" customFormat="1" ht="22.5" outlineLevel="4">
      <c r="A490" s="73" t="s">
        <v>667</v>
      </c>
      <c r="B490" s="46" t="s">
        <v>1711</v>
      </c>
      <c r="C490" s="46" t="s">
        <v>1710</v>
      </c>
      <c r="D490" s="74" t="s">
        <v>49</v>
      </c>
      <c r="E490" s="74" t="s">
        <v>9</v>
      </c>
      <c r="F490" s="75">
        <v>0.333</v>
      </c>
      <c r="G490" s="46">
        <v>1840</v>
      </c>
      <c r="H490" s="76">
        <v>782</v>
      </c>
      <c r="I490" s="76"/>
      <c r="J490" s="46" t="s">
        <v>546</v>
      </c>
      <c r="K490" s="46" t="s">
        <v>156</v>
      </c>
      <c r="L490" s="77">
        <v>1</v>
      </c>
    </row>
    <row r="491" spans="1:12" s="78" customFormat="1" ht="22.5" outlineLevel="4">
      <c r="A491" s="73" t="s">
        <v>664</v>
      </c>
      <c r="B491" s="46" t="s">
        <v>1713</v>
      </c>
      <c r="C491" s="46" t="s">
        <v>1712</v>
      </c>
      <c r="D491" s="74" t="s">
        <v>49</v>
      </c>
      <c r="E491" s="74" t="s">
        <v>9</v>
      </c>
      <c r="F491" s="75">
        <v>1.5</v>
      </c>
      <c r="G491" s="46">
        <v>4500</v>
      </c>
      <c r="H491" s="76">
        <v>3523</v>
      </c>
      <c r="I491" s="76"/>
      <c r="J491" s="46" t="s">
        <v>546</v>
      </c>
      <c r="K491" s="46" t="s">
        <v>156</v>
      </c>
      <c r="L491" s="77">
        <v>1</v>
      </c>
    </row>
    <row r="492" spans="1:12" s="78" customFormat="1" ht="22.5" outlineLevel="4">
      <c r="A492" s="73" t="s">
        <v>650</v>
      </c>
      <c r="B492" s="46" t="s">
        <v>1714</v>
      </c>
      <c r="C492" s="46" t="s">
        <v>1715</v>
      </c>
      <c r="D492" s="74" t="s">
        <v>48</v>
      </c>
      <c r="E492" s="74" t="s">
        <v>41</v>
      </c>
      <c r="F492" s="75">
        <v>2.75</v>
      </c>
      <c r="G492" s="46">
        <v>5760</v>
      </c>
      <c r="H492" s="76">
        <v>4306</v>
      </c>
      <c r="I492" s="76"/>
      <c r="J492" s="46" t="s">
        <v>546</v>
      </c>
      <c r="K492" s="46" t="s">
        <v>156</v>
      </c>
      <c r="L492" s="77">
        <v>1</v>
      </c>
    </row>
    <row r="493" spans="1:12" s="78" customFormat="1" ht="22.5" outlineLevel="4">
      <c r="A493" s="73" t="s">
        <v>660</v>
      </c>
      <c r="B493" s="46" t="s">
        <v>1716</v>
      </c>
      <c r="C493" s="46" t="s">
        <v>1717</v>
      </c>
      <c r="D493" s="74" t="s">
        <v>48</v>
      </c>
      <c r="E493" s="74" t="s">
        <v>9</v>
      </c>
      <c r="F493" s="75">
        <v>5.5</v>
      </c>
      <c r="G493" s="46">
        <v>14500</v>
      </c>
      <c r="H493" s="76">
        <v>14352</v>
      </c>
      <c r="I493" s="76"/>
      <c r="J493" s="46" t="s">
        <v>546</v>
      </c>
      <c r="K493" s="46" t="s">
        <v>156</v>
      </c>
      <c r="L493" s="77">
        <v>1</v>
      </c>
    </row>
    <row r="494" spans="1:12" s="78" customFormat="1" ht="33.75" outlineLevel="4">
      <c r="A494" s="73" t="s">
        <v>661</v>
      </c>
      <c r="B494" s="46" t="s">
        <v>1718</v>
      </c>
      <c r="C494" s="46" t="s">
        <v>1719</v>
      </c>
      <c r="D494" s="74" t="s">
        <v>48</v>
      </c>
      <c r="E494" s="74" t="s">
        <v>2</v>
      </c>
      <c r="F494" s="75">
        <v>2.01</v>
      </c>
      <c r="G494" s="46">
        <v>7490</v>
      </c>
      <c r="H494" s="76">
        <v>4196</v>
      </c>
      <c r="I494" s="76"/>
      <c r="J494" s="46" t="s">
        <v>546</v>
      </c>
      <c r="K494" s="46" t="s">
        <v>156</v>
      </c>
      <c r="L494" s="77">
        <v>1</v>
      </c>
    </row>
    <row r="495" spans="1:12" s="78" customFormat="1" ht="22.5" outlineLevel="4">
      <c r="A495" s="73" t="s">
        <v>550</v>
      </c>
      <c r="B495" s="46" t="s">
        <v>1720</v>
      </c>
      <c r="C495" s="46" t="s">
        <v>1721</v>
      </c>
      <c r="D495" s="74" t="s">
        <v>48</v>
      </c>
      <c r="E495" s="74" t="s">
        <v>2</v>
      </c>
      <c r="F495" s="75">
        <v>2</v>
      </c>
      <c r="G495" s="46">
        <v>12000</v>
      </c>
      <c r="H495" s="76">
        <v>3943</v>
      </c>
      <c r="I495" s="76"/>
      <c r="J495" s="46" t="s">
        <v>546</v>
      </c>
      <c r="K495" s="46" t="s">
        <v>156</v>
      </c>
      <c r="L495" s="77">
        <v>3</v>
      </c>
    </row>
    <row r="496" spans="1:12" s="78" customFormat="1" ht="22.5" outlineLevel="4">
      <c r="A496" s="73" t="s">
        <v>548</v>
      </c>
      <c r="B496" s="46" t="s">
        <v>1722</v>
      </c>
      <c r="C496" s="46" t="s">
        <v>1723</v>
      </c>
      <c r="D496" s="74" t="s">
        <v>48</v>
      </c>
      <c r="E496" s="74" t="s">
        <v>9</v>
      </c>
      <c r="F496" s="75">
        <v>3.7165</v>
      </c>
      <c r="G496" s="46">
        <v>17880</v>
      </c>
      <c r="H496" s="76">
        <v>9768</v>
      </c>
      <c r="I496" s="76"/>
      <c r="J496" s="46" t="s">
        <v>546</v>
      </c>
      <c r="K496" s="46" t="s">
        <v>156</v>
      </c>
      <c r="L496" s="77">
        <v>3</v>
      </c>
    </row>
    <row r="497" spans="1:12" s="78" customFormat="1" ht="33.75" outlineLevel="4">
      <c r="A497" s="73" t="s">
        <v>544</v>
      </c>
      <c r="B497" s="46" t="s">
        <v>545</v>
      </c>
      <c r="C497" s="46" t="s">
        <v>1724</v>
      </c>
      <c r="D497" s="74" t="s">
        <v>48</v>
      </c>
      <c r="E497" s="74" t="s">
        <v>9</v>
      </c>
      <c r="F497" s="75">
        <v>3</v>
      </c>
      <c r="G497" s="46">
        <v>18120</v>
      </c>
      <c r="H497" s="76">
        <v>7885</v>
      </c>
      <c r="I497" s="76"/>
      <c r="J497" s="46" t="s">
        <v>546</v>
      </c>
      <c r="K497" s="46" t="s">
        <v>156</v>
      </c>
      <c r="L497" s="77">
        <v>3</v>
      </c>
    </row>
    <row r="498" spans="1:12" s="78" customFormat="1" ht="22.5" outlineLevel="4">
      <c r="A498" s="73" t="s">
        <v>549</v>
      </c>
      <c r="B498" s="46" t="s">
        <v>1725</v>
      </c>
      <c r="C498" s="46" t="s">
        <v>1726</v>
      </c>
      <c r="D498" s="74" t="s">
        <v>48</v>
      </c>
      <c r="E498" s="74" t="s">
        <v>41</v>
      </c>
      <c r="F498" s="75">
        <v>2</v>
      </c>
      <c r="G498" s="46">
        <v>14196</v>
      </c>
      <c r="H498" s="76">
        <v>4125</v>
      </c>
      <c r="I498" s="76"/>
      <c r="J498" s="46" t="s">
        <v>546</v>
      </c>
      <c r="K498" s="46" t="s">
        <v>156</v>
      </c>
      <c r="L498" s="77">
        <v>4</v>
      </c>
    </row>
    <row r="499" spans="1:12" s="78" customFormat="1" ht="33.75" outlineLevel="4">
      <c r="A499" s="73" t="s">
        <v>547</v>
      </c>
      <c r="B499" s="46" t="s">
        <v>1727</v>
      </c>
      <c r="C499" s="46" t="s">
        <v>1728</v>
      </c>
      <c r="D499" s="74" t="s">
        <v>48</v>
      </c>
      <c r="E499" s="74" t="s">
        <v>9</v>
      </c>
      <c r="F499" s="75">
        <v>4.383</v>
      </c>
      <c r="G499" s="46">
        <v>17328</v>
      </c>
      <c r="H499" s="76">
        <v>10919</v>
      </c>
      <c r="I499" s="76"/>
      <c r="J499" s="46" t="s">
        <v>546</v>
      </c>
      <c r="K499" s="46" t="s">
        <v>156</v>
      </c>
      <c r="L499" s="77">
        <v>4</v>
      </c>
    </row>
    <row r="500" spans="1:12" s="78" customFormat="1" ht="12" outlineLevel="4">
      <c r="A500" s="73" t="s">
        <v>796</v>
      </c>
      <c r="B500" s="46" t="s">
        <v>1729</v>
      </c>
      <c r="C500" s="46" t="s">
        <v>1730</v>
      </c>
      <c r="D500" s="74" t="s">
        <v>48</v>
      </c>
      <c r="E500" s="74" t="s">
        <v>9</v>
      </c>
      <c r="F500" s="75">
        <v>4.77</v>
      </c>
      <c r="G500" s="46">
        <v>32880</v>
      </c>
      <c r="H500" s="76">
        <v>11143</v>
      </c>
      <c r="I500" s="76"/>
      <c r="J500" s="46" t="s">
        <v>546</v>
      </c>
      <c r="K500" s="46" t="s">
        <v>156</v>
      </c>
      <c r="L500" s="77">
        <v>7</v>
      </c>
    </row>
    <row r="501" spans="1:12" s="78" customFormat="1" ht="33.75" outlineLevel="4">
      <c r="A501" s="73" t="s">
        <v>663</v>
      </c>
      <c r="B501" s="46" t="s">
        <v>1732</v>
      </c>
      <c r="C501" s="46" t="s">
        <v>1731</v>
      </c>
      <c r="D501" s="74" t="s">
        <v>49</v>
      </c>
      <c r="E501" s="74" t="s">
        <v>9</v>
      </c>
      <c r="F501" s="75">
        <v>1.103</v>
      </c>
      <c r="G501" s="46">
        <v>8256</v>
      </c>
      <c r="H501" s="76">
        <v>2591</v>
      </c>
      <c r="I501" s="76"/>
      <c r="J501" s="46" t="s">
        <v>552</v>
      </c>
      <c r="K501" s="46" t="s">
        <v>156</v>
      </c>
      <c r="L501" s="77">
        <v>1</v>
      </c>
    </row>
    <row r="502" spans="1:12" s="78" customFormat="1" ht="22.5" outlineLevel="4">
      <c r="A502" s="73" t="s">
        <v>635</v>
      </c>
      <c r="B502" s="46" t="s">
        <v>1734</v>
      </c>
      <c r="C502" s="46" t="s">
        <v>1733</v>
      </c>
      <c r="D502" s="74" t="s">
        <v>48</v>
      </c>
      <c r="E502" s="74" t="s">
        <v>9</v>
      </c>
      <c r="F502" s="75">
        <v>0.5</v>
      </c>
      <c r="G502" s="46">
        <v>3800</v>
      </c>
      <c r="H502" s="76">
        <v>1305</v>
      </c>
      <c r="I502" s="76"/>
      <c r="J502" s="46" t="s">
        <v>552</v>
      </c>
      <c r="K502" s="46" t="s">
        <v>156</v>
      </c>
      <c r="L502" s="77">
        <v>1</v>
      </c>
    </row>
    <row r="503" spans="1:12" s="78" customFormat="1" ht="22.5" outlineLevel="4">
      <c r="A503" s="73" t="s">
        <v>625</v>
      </c>
      <c r="B503" s="46" t="s">
        <v>1735</v>
      </c>
      <c r="C503" s="46" t="s">
        <v>1736</v>
      </c>
      <c r="D503" s="74" t="s">
        <v>48</v>
      </c>
      <c r="E503" s="74" t="s">
        <v>41</v>
      </c>
      <c r="F503" s="75">
        <v>2.3</v>
      </c>
      <c r="G503" s="46">
        <v>9720</v>
      </c>
      <c r="H503" s="76">
        <v>3601</v>
      </c>
      <c r="I503" s="76"/>
      <c r="J503" s="46" t="s">
        <v>552</v>
      </c>
      <c r="K503" s="46" t="s">
        <v>156</v>
      </c>
      <c r="L503" s="77">
        <v>1</v>
      </c>
    </row>
    <row r="504" spans="1:12" s="78" customFormat="1" ht="33.75" outlineLevel="4">
      <c r="A504" s="73" t="s">
        <v>644</v>
      </c>
      <c r="B504" s="46" t="s">
        <v>1738</v>
      </c>
      <c r="C504" s="46" t="s">
        <v>1737</v>
      </c>
      <c r="D504" s="74" t="s">
        <v>48</v>
      </c>
      <c r="E504" s="74" t="s">
        <v>2</v>
      </c>
      <c r="F504" s="75">
        <v>2</v>
      </c>
      <c r="G504" s="46">
        <v>6000</v>
      </c>
      <c r="H504" s="76">
        <v>4175</v>
      </c>
      <c r="I504" s="76"/>
      <c r="J504" s="46" t="s">
        <v>552</v>
      </c>
      <c r="K504" s="46" t="s">
        <v>156</v>
      </c>
      <c r="L504" s="77">
        <v>1</v>
      </c>
    </row>
    <row r="505" spans="1:12" s="78" customFormat="1" ht="33.75" outlineLevel="4">
      <c r="A505" s="73" t="s">
        <v>645</v>
      </c>
      <c r="B505" s="46" t="s">
        <v>1739</v>
      </c>
      <c r="C505" s="46" t="s">
        <v>1740</v>
      </c>
      <c r="D505" s="74" t="s">
        <v>48</v>
      </c>
      <c r="E505" s="74" t="s">
        <v>9</v>
      </c>
      <c r="F505" s="75">
        <v>7.25</v>
      </c>
      <c r="G505" s="46">
        <v>29400</v>
      </c>
      <c r="H505" s="76">
        <v>18919</v>
      </c>
      <c r="I505" s="76"/>
      <c r="J505" s="46" t="s">
        <v>552</v>
      </c>
      <c r="K505" s="46" t="s">
        <v>156</v>
      </c>
      <c r="L505" s="77">
        <v>1</v>
      </c>
    </row>
    <row r="506" spans="1:12" s="78" customFormat="1" ht="22.5" outlineLevel="4">
      <c r="A506" s="73" t="s">
        <v>658</v>
      </c>
      <c r="B506" s="46" t="s">
        <v>1741</v>
      </c>
      <c r="C506" s="46" t="s">
        <v>1742</v>
      </c>
      <c r="D506" s="74" t="s">
        <v>48</v>
      </c>
      <c r="E506" s="74" t="s">
        <v>9</v>
      </c>
      <c r="F506" s="75">
        <v>4.5</v>
      </c>
      <c r="G506" s="46">
        <v>12500</v>
      </c>
      <c r="H506" s="76">
        <v>11743</v>
      </c>
      <c r="I506" s="76"/>
      <c r="J506" s="46" t="s">
        <v>552</v>
      </c>
      <c r="K506" s="46" t="s">
        <v>156</v>
      </c>
      <c r="L506" s="77">
        <v>1</v>
      </c>
    </row>
    <row r="507" spans="1:12" s="78" customFormat="1" ht="33.75" outlineLevel="4">
      <c r="A507" s="73" t="s">
        <v>626</v>
      </c>
      <c r="B507" s="46" t="s">
        <v>1743</v>
      </c>
      <c r="C507" s="46" t="s">
        <v>1744</v>
      </c>
      <c r="D507" s="74" t="s">
        <v>48</v>
      </c>
      <c r="E507" s="74" t="s">
        <v>2</v>
      </c>
      <c r="F507" s="75">
        <v>1</v>
      </c>
      <c r="G507" s="46">
        <v>3000</v>
      </c>
      <c r="H507" s="76">
        <v>2088</v>
      </c>
      <c r="I507" s="76"/>
      <c r="J507" s="46" t="s">
        <v>552</v>
      </c>
      <c r="K507" s="46" t="s">
        <v>156</v>
      </c>
      <c r="L507" s="77">
        <v>1</v>
      </c>
    </row>
    <row r="508" spans="1:12" s="78" customFormat="1" ht="22.5" outlineLevel="4">
      <c r="A508" s="73" t="s">
        <v>646</v>
      </c>
      <c r="B508" s="46" t="s">
        <v>1745</v>
      </c>
      <c r="C508" s="46" t="s">
        <v>1746</v>
      </c>
      <c r="D508" s="74" t="s">
        <v>48</v>
      </c>
      <c r="E508" s="74" t="s">
        <v>9</v>
      </c>
      <c r="F508" s="75">
        <v>2.05</v>
      </c>
      <c r="G508" s="46">
        <v>14724</v>
      </c>
      <c r="H508" s="76">
        <v>5350</v>
      </c>
      <c r="I508" s="76"/>
      <c r="J508" s="46" t="s">
        <v>552</v>
      </c>
      <c r="K508" s="46" t="s">
        <v>156</v>
      </c>
      <c r="L508" s="77">
        <v>1</v>
      </c>
    </row>
    <row r="509" spans="1:12" s="78" customFormat="1" ht="33.75" outlineLevel="4">
      <c r="A509" s="73" t="s">
        <v>627</v>
      </c>
      <c r="B509" s="46" t="s">
        <v>1747</v>
      </c>
      <c r="C509" s="46" t="s">
        <v>1748</v>
      </c>
      <c r="D509" s="74" t="s">
        <v>48</v>
      </c>
      <c r="E509" s="74" t="s">
        <v>41</v>
      </c>
      <c r="F509" s="75">
        <v>1</v>
      </c>
      <c r="G509" s="46">
        <v>4020</v>
      </c>
      <c r="H509" s="76">
        <v>1566</v>
      </c>
      <c r="I509" s="76"/>
      <c r="J509" s="46" t="s">
        <v>552</v>
      </c>
      <c r="K509" s="46" t="s">
        <v>156</v>
      </c>
      <c r="L509" s="77">
        <v>1</v>
      </c>
    </row>
    <row r="510" spans="1:12" s="78" customFormat="1" ht="22.5" outlineLevel="4">
      <c r="A510" s="73" t="s">
        <v>637</v>
      </c>
      <c r="B510" s="46" t="s">
        <v>1749</v>
      </c>
      <c r="C510" s="46" t="s">
        <v>1750</v>
      </c>
      <c r="D510" s="74" t="s">
        <v>48</v>
      </c>
      <c r="E510" s="74" t="s">
        <v>2</v>
      </c>
      <c r="F510" s="75">
        <v>2</v>
      </c>
      <c r="G510" s="46">
        <v>19320</v>
      </c>
      <c r="H510" s="76">
        <v>4175</v>
      </c>
      <c r="I510" s="76"/>
      <c r="J510" s="46" t="s">
        <v>552</v>
      </c>
      <c r="K510" s="46" t="s">
        <v>156</v>
      </c>
      <c r="L510" s="77">
        <v>1</v>
      </c>
    </row>
    <row r="511" spans="1:12" s="78" customFormat="1" ht="45" outlineLevel="4">
      <c r="A511" s="73" t="s">
        <v>638</v>
      </c>
      <c r="B511" s="46" t="s">
        <v>1751</v>
      </c>
      <c r="C511" s="46" t="s">
        <v>1752</v>
      </c>
      <c r="D511" s="74" t="s">
        <v>48</v>
      </c>
      <c r="E511" s="74" t="s">
        <v>2</v>
      </c>
      <c r="F511" s="75">
        <v>2</v>
      </c>
      <c r="G511" s="46">
        <v>4380</v>
      </c>
      <c r="H511" s="76">
        <v>4175</v>
      </c>
      <c r="I511" s="76"/>
      <c r="J511" s="46" t="s">
        <v>552</v>
      </c>
      <c r="K511" s="46" t="s">
        <v>156</v>
      </c>
      <c r="L511" s="77">
        <v>1</v>
      </c>
    </row>
    <row r="512" spans="1:12" s="78" customFormat="1" ht="49.5" customHeight="1" outlineLevel="4">
      <c r="A512" s="46" t="s">
        <v>475</v>
      </c>
      <c r="B512" s="46" t="s">
        <v>2110</v>
      </c>
      <c r="C512" s="46" t="s">
        <v>2111</v>
      </c>
      <c r="D512" s="46" t="s">
        <v>48</v>
      </c>
      <c r="E512" s="46" t="s">
        <v>2</v>
      </c>
      <c r="F512" s="46">
        <v>4</v>
      </c>
      <c r="G512" s="46">
        <v>9720</v>
      </c>
      <c r="H512" s="46">
        <v>8305</v>
      </c>
      <c r="I512" s="46"/>
      <c r="J512" s="46" t="s">
        <v>546</v>
      </c>
      <c r="K512" s="46" t="s">
        <v>156</v>
      </c>
      <c r="L512" s="46">
        <v>1</v>
      </c>
    </row>
    <row r="513" spans="1:12" s="78" customFormat="1" ht="29.25" customHeight="1" outlineLevel="4">
      <c r="A513" s="73" t="s">
        <v>659</v>
      </c>
      <c r="B513" s="46" t="s">
        <v>1753</v>
      </c>
      <c r="C513" s="46" t="s">
        <v>1754</v>
      </c>
      <c r="D513" s="74" t="s">
        <v>48</v>
      </c>
      <c r="E513" s="74" t="s">
        <v>9</v>
      </c>
      <c r="F513" s="75">
        <v>3.4165</v>
      </c>
      <c r="G513" s="46">
        <v>29500</v>
      </c>
      <c r="H513" s="76">
        <v>8915</v>
      </c>
      <c r="I513" s="76"/>
      <c r="J513" s="46" t="s">
        <v>552</v>
      </c>
      <c r="K513" s="46" t="s">
        <v>156</v>
      </c>
      <c r="L513" s="77">
        <v>1</v>
      </c>
    </row>
    <row r="514" spans="1:12" s="78" customFormat="1" ht="33.75" outlineLevel="4">
      <c r="A514" s="73" t="s">
        <v>642</v>
      </c>
      <c r="B514" s="46" t="s">
        <v>1756</v>
      </c>
      <c r="C514" s="46" t="s">
        <v>1755</v>
      </c>
      <c r="D514" s="74" t="s">
        <v>48</v>
      </c>
      <c r="E514" s="74" t="s">
        <v>2</v>
      </c>
      <c r="F514" s="75">
        <v>3.05</v>
      </c>
      <c r="G514" s="46">
        <v>19800</v>
      </c>
      <c r="H514" s="76">
        <v>6367</v>
      </c>
      <c r="I514" s="76"/>
      <c r="J514" s="46" t="s">
        <v>552</v>
      </c>
      <c r="K514" s="46" t="s">
        <v>156</v>
      </c>
      <c r="L514" s="77">
        <v>1</v>
      </c>
    </row>
    <row r="515" spans="1:12" s="78" customFormat="1" ht="12" outlineLevel="4">
      <c r="A515" s="73" t="s">
        <v>551</v>
      </c>
      <c r="B515" s="46" t="s">
        <v>1757</v>
      </c>
      <c r="C515" s="46" t="s">
        <v>1758</v>
      </c>
      <c r="D515" s="74" t="s">
        <v>48</v>
      </c>
      <c r="E515" s="74" t="s">
        <v>41</v>
      </c>
      <c r="F515" s="75">
        <v>1.373</v>
      </c>
      <c r="G515" s="46">
        <v>16300</v>
      </c>
      <c r="H515" s="76">
        <v>3642</v>
      </c>
      <c r="I515" s="76"/>
      <c r="J515" s="46" t="s">
        <v>552</v>
      </c>
      <c r="K515" s="46" t="s">
        <v>156</v>
      </c>
      <c r="L515" s="77">
        <v>4</v>
      </c>
    </row>
    <row r="516" spans="1:12" s="78" customFormat="1" ht="22.5" outlineLevel="4">
      <c r="A516" s="73" t="s">
        <v>735</v>
      </c>
      <c r="B516" s="46" t="s">
        <v>1759</v>
      </c>
      <c r="C516" s="46" t="s">
        <v>1760</v>
      </c>
      <c r="D516" s="74" t="s">
        <v>48</v>
      </c>
      <c r="E516" s="74" t="s">
        <v>41</v>
      </c>
      <c r="F516" s="75">
        <v>1.5</v>
      </c>
      <c r="G516" s="46">
        <v>4080</v>
      </c>
      <c r="H516" s="76">
        <v>1552</v>
      </c>
      <c r="I516" s="76"/>
      <c r="J516" s="46" t="s">
        <v>552</v>
      </c>
      <c r="K516" s="46" t="s">
        <v>156</v>
      </c>
      <c r="L516" s="77">
        <v>5</v>
      </c>
    </row>
    <row r="517" spans="1:12" s="78" customFormat="1" ht="22.5" outlineLevel="4">
      <c r="A517" s="73" t="s">
        <v>810</v>
      </c>
      <c r="B517" s="46" t="s">
        <v>1761</v>
      </c>
      <c r="C517" s="46" t="s">
        <v>1762</v>
      </c>
      <c r="D517" s="74" t="s">
        <v>48</v>
      </c>
      <c r="E517" s="74" t="s">
        <v>41</v>
      </c>
      <c r="F517" s="75">
        <v>2.15</v>
      </c>
      <c r="G517" s="46">
        <v>9600</v>
      </c>
      <c r="H517" s="76">
        <v>3014</v>
      </c>
      <c r="I517" s="76"/>
      <c r="J517" s="46" t="s">
        <v>552</v>
      </c>
      <c r="K517" s="46" t="s">
        <v>156</v>
      </c>
      <c r="L517" s="77">
        <v>7</v>
      </c>
    </row>
    <row r="518" spans="1:12" s="78" customFormat="1" ht="23.25" outlineLevel="4" thickBot="1">
      <c r="A518" s="84" t="s">
        <v>809</v>
      </c>
      <c r="B518" s="85" t="s">
        <v>1763</v>
      </c>
      <c r="C518" s="85" t="s">
        <v>1764</v>
      </c>
      <c r="D518" s="86" t="s">
        <v>48</v>
      </c>
      <c r="E518" s="86" t="s">
        <v>9</v>
      </c>
      <c r="F518" s="87">
        <v>4.333</v>
      </c>
      <c r="G518" s="85">
        <v>16920</v>
      </c>
      <c r="H518" s="88">
        <v>10122</v>
      </c>
      <c r="I518" s="88"/>
      <c r="J518" s="85" t="s">
        <v>552</v>
      </c>
      <c r="K518" s="85" t="s">
        <v>156</v>
      </c>
      <c r="L518" s="89">
        <v>7</v>
      </c>
    </row>
    <row r="519" spans="1:12" s="94" customFormat="1" ht="12.75" outlineLevel="3" thickTop="1">
      <c r="A519" s="104"/>
      <c r="B519" s="105"/>
      <c r="C519" s="106"/>
      <c r="D519" s="107"/>
      <c r="E519" s="107"/>
      <c r="F519" s="226"/>
      <c r="G519" s="227"/>
      <c r="H519" s="198">
        <f>SUBTOTAL(9,H488:H518)</f>
        <v>179718</v>
      </c>
      <c r="I519" s="198">
        <f>SUBTOTAL(9,I488:I518)</f>
        <v>0</v>
      </c>
      <c r="J519" s="105" t="s">
        <v>966</v>
      </c>
      <c r="K519" s="105"/>
      <c r="L519" s="250"/>
    </row>
    <row r="520" spans="1:12" s="94" customFormat="1" ht="12.75" outlineLevel="2" thickBot="1">
      <c r="A520" s="131"/>
      <c r="B520" s="132">
        <v>31</v>
      </c>
      <c r="C520" s="133"/>
      <c r="D520" s="134"/>
      <c r="E520" s="134"/>
      <c r="F520" s="232"/>
      <c r="G520" s="233"/>
      <c r="H520" s="201"/>
      <c r="I520" s="201"/>
      <c r="J520" s="132" t="s">
        <v>909</v>
      </c>
      <c r="K520" s="132"/>
      <c r="L520" s="253"/>
    </row>
    <row r="521" spans="1:12" s="78" customFormat="1" ht="22.5" outlineLevel="4">
      <c r="A521" s="99" t="s">
        <v>708</v>
      </c>
      <c r="B521" s="61" t="s">
        <v>1765</v>
      </c>
      <c r="C521" s="61" t="s">
        <v>1766</v>
      </c>
      <c r="D521" s="100" t="s">
        <v>48</v>
      </c>
      <c r="E521" s="100" t="s">
        <v>9</v>
      </c>
      <c r="F521" s="101">
        <v>5</v>
      </c>
      <c r="G521" s="61">
        <v>7363</v>
      </c>
      <c r="H521" s="102">
        <v>7363</v>
      </c>
      <c r="I521" s="102">
        <v>4322</v>
      </c>
      <c r="J521" s="61" t="s">
        <v>554</v>
      </c>
      <c r="K521" s="61" t="s">
        <v>156</v>
      </c>
      <c r="L521" s="103">
        <v>2</v>
      </c>
    </row>
    <row r="522" spans="1:12" s="78" customFormat="1" ht="22.5" outlineLevel="4">
      <c r="A522" s="73" t="s">
        <v>702</v>
      </c>
      <c r="B522" s="46" t="s">
        <v>1767</v>
      </c>
      <c r="C522" s="46" t="s">
        <v>1768</v>
      </c>
      <c r="D522" s="74" t="s">
        <v>48</v>
      </c>
      <c r="E522" s="74" t="s">
        <v>2</v>
      </c>
      <c r="F522" s="75">
        <v>3.166</v>
      </c>
      <c r="G522" s="46">
        <v>7212</v>
      </c>
      <c r="H522" s="76">
        <v>5919</v>
      </c>
      <c r="I522" s="76"/>
      <c r="J522" s="46" t="s">
        <v>554</v>
      </c>
      <c r="K522" s="46" t="s">
        <v>156</v>
      </c>
      <c r="L522" s="77">
        <v>2</v>
      </c>
    </row>
    <row r="523" spans="1:12" s="78" customFormat="1" ht="33.75" outlineLevel="4">
      <c r="A523" s="73" t="s">
        <v>714</v>
      </c>
      <c r="B523" s="46" t="s">
        <v>1769</v>
      </c>
      <c r="C523" s="46" t="s">
        <v>1770</v>
      </c>
      <c r="D523" s="74" t="s">
        <v>48</v>
      </c>
      <c r="E523" s="74" t="s">
        <v>9</v>
      </c>
      <c r="F523" s="75">
        <v>2.2</v>
      </c>
      <c r="G523" s="46">
        <v>6000</v>
      </c>
      <c r="H523" s="76">
        <v>5142</v>
      </c>
      <c r="I523" s="76"/>
      <c r="J523" s="46" t="s">
        <v>554</v>
      </c>
      <c r="K523" s="46" t="s">
        <v>156</v>
      </c>
      <c r="L523" s="77">
        <v>2</v>
      </c>
    </row>
    <row r="524" spans="1:12" s="78" customFormat="1" ht="22.5" outlineLevel="4">
      <c r="A524" s="73" t="s">
        <v>560</v>
      </c>
      <c r="B524" s="46" t="s">
        <v>1772</v>
      </c>
      <c r="C524" s="46" t="s">
        <v>1771</v>
      </c>
      <c r="D524" s="74" t="s">
        <v>48</v>
      </c>
      <c r="E524" s="74" t="s">
        <v>41</v>
      </c>
      <c r="F524" s="75">
        <v>2.332</v>
      </c>
      <c r="G524" s="46">
        <v>12180</v>
      </c>
      <c r="H524" s="76">
        <v>4234</v>
      </c>
      <c r="I524" s="76"/>
      <c r="J524" s="46" t="s">
        <v>554</v>
      </c>
      <c r="K524" s="46" t="s">
        <v>156</v>
      </c>
      <c r="L524" s="77">
        <v>4</v>
      </c>
    </row>
    <row r="525" spans="1:12" s="78" customFormat="1" ht="22.5" outlineLevel="4">
      <c r="A525" s="73" t="s">
        <v>559</v>
      </c>
      <c r="B525" s="46" t="s">
        <v>1773</v>
      </c>
      <c r="C525" s="46" t="s">
        <v>1774</v>
      </c>
      <c r="D525" s="74" t="s">
        <v>48</v>
      </c>
      <c r="E525" s="74" t="s">
        <v>2</v>
      </c>
      <c r="F525" s="75">
        <v>0.666</v>
      </c>
      <c r="G525" s="46">
        <v>4200</v>
      </c>
      <c r="H525" s="76">
        <v>4200</v>
      </c>
      <c r="I525" s="76">
        <v>54</v>
      </c>
      <c r="J525" s="46" t="s">
        <v>554</v>
      </c>
      <c r="K525" s="46" t="s">
        <v>156</v>
      </c>
      <c r="L525" s="77">
        <v>4</v>
      </c>
    </row>
    <row r="526" spans="1:12" s="78" customFormat="1" ht="22.5" outlineLevel="4">
      <c r="A526" s="73" t="s">
        <v>557</v>
      </c>
      <c r="B526" s="46" t="s">
        <v>1776</v>
      </c>
      <c r="C526" s="46" t="s">
        <v>1775</v>
      </c>
      <c r="D526" s="74" t="s">
        <v>48</v>
      </c>
      <c r="E526" s="74" t="s">
        <v>9</v>
      </c>
      <c r="F526" s="75">
        <v>3.666</v>
      </c>
      <c r="G526" s="46">
        <v>8855</v>
      </c>
      <c r="H526" s="76">
        <v>8855</v>
      </c>
      <c r="I526" s="76">
        <v>779</v>
      </c>
      <c r="J526" s="46" t="s">
        <v>554</v>
      </c>
      <c r="K526" s="46" t="s">
        <v>156</v>
      </c>
      <c r="L526" s="77">
        <v>4</v>
      </c>
    </row>
    <row r="527" spans="1:12" s="78" customFormat="1" ht="33.75" outlineLevel="4">
      <c r="A527" s="73" t="s">
        <v>556</v>
      </c>
      <c r="B527" s="46" t="s">
        <v>1778</v>
      </c>
      <c r="C527" s="46" t="s">
        <v>1777</v>
      </c>
      <c r="D527" s="74" t="s">
        <v>48</v>
      </c>
      <c r="E527" s="74" t="s">
        <v>2</v>
      </c>
      <c r="F527" s="75">
        <v>1.366</v>
      </c>
      <c r="G527" s="46">
        <v>19780</v>
      </c>
      <c r="H527" s="76">
        <v>4954</v>
      </c>
      <c r="I527" s="76"/>
      <c r="J527" s="46" t="s">
        <v>554</v>
      </c>
      <c r="K527" s="46" t="s">
        <v>156</v>
      </c>
      <c r="L527" s="77">
        <v>4</v>
      </c>
    </row>
    <row r="528" spans="1:12" s="78" customFormat="1" ht="22.5" outlineLevel="4">
      <c r="A528" s="73" t="s">
        <v>555</v>
      </c>
      <c r="B528" s="46" t="s">
        <v>1779</v>
      </c>
      <c r="C528" s="46" t="s">
        <v>1780</v>
      </c>
      <c r="D528" s="74" t="s">
        <v>48</v>
      </c>
      <c r="E528" s="74" t="s">
        <v>2</v>
      </c>
      <c r="F528" s="75">
        <v>0.666</v>
      </c>
      <c r="G528" s="46">
        <v>4800</v>
      </c>
      <c r="H528" s="76">
        <v>4182</v>
      </c>
      <c r="I528" s="76"/>
      <c r="J528" s="46" t="s">
        <v>554</v>
      </c>
      <c r="K528" s="46" t="s">
        <v>156</v>
      </c>
      <c r="L528" s="77">
        <v>4</v>
      </c>
    </row>
    <row r="529" spans="1:12" s="78" customFormat="1" ht="45" outlineLevel="4">
      <c r="A529" s="73" t="s">
        <v>565</v>
      </c>
      <c r="B529" s="46" t="s">
        <v>1781</v>
      </c>
      <c r="C529" s="46" t="s">
        <v>1782</v>
      </c>
      <c r="D529" s="74" t="s">
        <v>48</v>
      </c>
      <c r="E529" s="74" t="s">
        <v>2</v>
      </c>
      <c r="F529" s="75">
        <v>2.9</v>
      </c>
      <c r="G529" s="46">
        <v>19104</v>
      </c>
      <c r="H529" s="76">
        <v>6223</v>
      </c>
      <c r="I529" s="76"/>
      <c r="J529" s="46" t="s">
        <v>554</v>
      </c>
      <c r="K529" s="46" t="s">
        <v>156</v>
      </c>
      <c r="L529" s="77">
        <v>8</v>
      </c>
    </row>
    <row r="530" spans="1:12" s="78" customFormat="1" ht="33.75" outlineLevel="4">
      <c r="A530" s="73" t="s">
        <v>564</v>
      </c>
      <c r="B530" s="46" t="s">
        <v>1783</v>
      </c>
      <c r="C530" s="46" t="s">
        <v>1784</v>
      </c>
      <c r="D530" s="74" t="s">
        <v>48</v>
      </c>
      <c r="E530" s="74" t="s">
        <v>9</v>
      </c>
      <c r="F530" s="75">
        <v>3.333</v>
      </c>
      <c r="G530" s="46">
        <v>27204</v>
      </c>
      <c r="H530" s="76">
        <v>8941</v>
      </c>
      <c r="I530" s="76"/>
      <c r="J530" s="46" t="s">
        <v>554</v>
      </c>
      <c r="K530" s="46" t="s">
        <v>156</v>
      </c>
      <c r="L530" s="77">
        <v>8</v>
      </c>
    </row>
    <row r="531" spans="1:12" s="78" customFormat="1" ht="22.5" outlineLevel="4">
      <c r="A531" s="73" t="s">
        <v>563</v>
      </c>
      <c r="B531" s="46" t="s">
        <v>1785</v>
      </c>
      <c r="C531" s="46" t="s">
        <v>1786</v>
      </c>
      <c r="D531" s="74" t="s">
        <v>48</v>
      </c>
      <c r="E531" s="74" t="s">
        <v>2</v>
      </c>
      <c r="F531" s="75">
        <v>2.5</v>
      </c>
      <c r="G531" s="46">
        <v>8580</v>
      </c>
      <c r="H531" s="76">
        <v>5365</v>
      </c>
      <c r="I531" s="76"/>
      <c r="J531" s="46" t="s">
        <v>554</v>
      </c>
      <c r="K531" s="46" t="s">
        <v>156</v>
      </c>
      <c r="L531" s="77">
        <v>8</v>
      </c>
    </row>
    <row r="532" spans="1:12" s="78" customFormat="1" ht="45" outlineLevel="4">
      <c r="A532" s="73" t="s">
        <v>562</v>
      </c>
      <c r="B532" s="46" t="s">
        <v>1788</v>
      </c>
      <c r="C532" s="46" t="s">
        <v>1787</v>
      </c>
      <c r="D532" s="74" t="s">
        <v>48</v>
      </c>
      <c r="E532" s="74" t="s">
        <v>9</v>
      </c>
      <c r="F532" s="75">
        <v>5.5</v>
      </c>
      <c r="G532" s="46">
        <v>20760</v>
      </c>
      <c r="H532" s="76">
        <v>14754</v>
      </c>
      <c r="I532" s="76"/>
      <c r="J532" s="46" t="s">
        <v>554</v>
      </c>
      <c r="K532" s="46" t="s">
        <v>156</v>
      </c>
      <c r="L532" s="77">
        <v>8</v>
      </c>
    </row>
    <row r="533" spans="1:12" s="78" customFormat="1" ht="22.5" outlineLevel="4">
      <c r="A533" s="73" t="s">
        <v>561</v>
      </c>
      <c r="B533" s="46" t="s">
        <v>1789</v>
      </c>
      <c r="C533" s="46" t="s">
        <v>1790</v>
      </c>
      <c r="D533" s="74" t="s">
        <v>48</v>
      </c>
      <c r="E533" s="74" t="s">
        <v>2</v>
      </c>
      <c r="F533" s="75">
        <v>5.433</v>
      </c>
      <c r="G533" s="46">
        <v>14000</v>
      </c>
      <c r="H533" s="76">
        <v>11659</v>
      </c>
      <c r="I533" s="76"/>
      <c r="J533" s="46" t="s">
        <v>554</v>
      </c>
      <c r="K533" s="46" t="s">
        <v>156</v>
      </c>
      <c r="L533" s="77">
        <v>8</v>
      </c>
    </row>
    <row r="534" spans="1:12" s="78" customFormat="1" ht="33.75" outlineLevel="4">
      <c r="A534" s="73" t="s">
        <v>558</v>
      </c>
      <c r="B534" s="46" t="s">
        <v>1791</v>
      </c>
      <c r="C534" s="46" t="s">
        <v>1792</v>
      </c>
      <c r="D534" s="74" t="s">
        <v>48</v>
      </c>
      <c r="E534" s="74" t="s">
        <v>2</v>
      </c>
      <c r="F534" s="75">
        <v>3.433</v>
      </c>
      <c r="G534" s="46">
        <v>19080</v>
      </c>
      <c r="H534" s="76">
        <v>7367</v>
      </c>
      <c r="I534" s="76"/>
      <c r="J534" s="46" t="s">
        <v>554</v>
      </c>
      <c r="K534" s="46" t="s">
        <v>156</v>
      </c>
      <c r="L534" s="77">
        <v>8</v>
      </c>
    </row>
    <row r="535" spans="1:12" s="78" customFormat="1" ht="22.5" outlineLevel="4">
      <c r="A535" s="73" t="s">
        <v>553</v>
      </c>
      <c r="B535" s="46" t="s">
        <v>1793</v>
      </c>
      <c r="C535" s="46" t="s">
        <v>1794</v>
      </c>
      <c r="D535" s="74" t="s">
        <v>48</v>
      </c>
      <c r="E535" s="74" t="s">
        <v>9</v>
      </c>
      <c r="F535" s="75">
        <v>6.5</v>
      </c>
      <c r="G535" s="46">
        <v>16800</v>
      </c>
      <c r="H535" s="76">
        <v>16800</v>
      </c>
      <c r="I535" s="76">
        <v>636</v>
      </c>
      <c r="J535" s="46" t="s">
        <v>554</v>
      </c>
      <c r="K535" s="46" t="s">
        <v>156</v>
      </c>
      <c r="L535" s="77">
        <v>8</v>
      </c>
    </row>
    <row r="536" spans="1:12" s="78" customFormat="1" ht="22.5" outlineLevel="4">
      <c r="A536" s="73" t="s">
        <v>568</v>
      </c>
      <c r="B536" s="46" t="s">
        <v>1795</v>
      </c>
      <c r="C536" s="46" t="s">
        <v>1796</v>
      </c>
      <c r="D536" s="74" t="s">
        <v>48</v>
      </c>
      <c r="E536" s="74" t="s">
        <v>2</v>
      </c>
      <c r="F536" s="75">
        <v>1.532</v>
      </c>
      <c r="G536" s="46">
        <v>18000</v>
      </c>
      <c r="H536" s="76">
        <v>3288</v>
      </c>
      <c r="I536" s="76"/>
      <c r="J536" s="46" t="s">
        <v>567</v>
      </c>
      <c r="K536" s="46" t="s">
        <v>156</v>
      </c>
      <c r="L536" s="77">
        <v>8</v>
      </c>
    </row>
    <row r="537" spans="1:12" s="78" customFormat="1" ht="23.25" outlineLevel="4" thickBot="1">
      <c r="A537" s="84" t="s">
        <v>566</v>
      </c>
      <c r="B537" s="85" t="s">
        <v>1797</v>
      </c>
      <c r="C537" s="85" t="s">
        <v>1798</v>
      </c>
      <c r="D537" s="86" t="s">
        <v>48</v>
      </c>
      <c r="E537" s="86" t="s">
        <v>41</v>
      </c>
      <c r="F537" s="87">
        <v>2.032</v>
      </c>
      <c r="G537" s="85">
        <v>17100</v>
      </c>
      <c r="H537" s="88">
        <v>3271</v>
      </c>
      <c r="I537" s="88"/>
      <c r="J537" s="85" t="s">
        <v>567</v>
      </c>
      <c r="K537" s="85" t="s">
        <v>156</v>
      </c>
      <c r="L537" s="89">
        <v>8</v>
      </c>
    </row>
    <row r="538" spans="1:12" s="94" customFormat="1" ht="12.75" outlineLevel="3" thickTop="1">
      <c r="A538" s="104"/>
      <c r="B538" s="105"/>
      <c r="C538" s="106"/>
      <c r="D538" s="107"/>
      <c r="E538" s="107"/>
      <c r="F538" s="226"/>
      <c r="G538" s="227"/>
      <c r="H538" s="198">
        <f>SUBTOTAL(9,H521:H537)</f>
        <v>122517</v>
      </c>
      <c r="I538" s="198">
        <f>SUBTOTAL(9,I521:I537)</f>
        <v>5791</v>
      </c>
      <c r="J538" s="105" t="s">
        <v>967</v>
      </c>
      <c r="K538" s="105"/>
      <c r="L538" s="250"/>
    </row>
    <row r="539" spans="1:12" s="94" customFormat="1" ht="12.75" outlineLevel="2" thickBot="1">
      <c r="A539" s="131"/>
      <c r="B539" s="132">
        <f>SUBTOTAL(3,B521:B537)</f>
        <v>17</v>
      </c>
      <c r="C539" s="133"/>
      <c r="D539" s="134"/>
      <c r="E539" s="134"/>
      <c r="F539" s="232"/>
      <c r="G539" s="233"/>
      <c r="H539" s="201"/>
      <c r="I539" s="201"/>
      <c r="J539" s="132" t="s">
        <v>910</v>
      </c>
      <c r="K539" s="132"/>
      <c r="L539" s="253"/>
    </row>
    <row r="540" spans="1:12" s="78" customFormat="1" ht="33.75" outlineLevel="4">
      <c r="A540" s="99" t="s">
        <v>135</v>
      </c>
      <c r="B540" s="61" t="s">
        <v>1799</v>
      </c>
      <c r="C540" s="61" t="s">
        <v>1800</v>
      </c>
      <c r="D540" s="100" t="s">
        <v>49</v>
      </c>
      <c r="E540" s="100" t="s">
        <v>9</v>
      </c>
      <c r="F540" s="101">
        <v>0.5</v>
      </c>
      <c r="G540" s="61">
        <v>180</v>
      </c>
      <c r="H540" s="102">
        <v>180</v>
      </c>
      <c r="I540" s="102">
        <v>771</v>
      </c>
      <c r="J540" s="61" t="s">
        <v>54</v>
      </c>
      <c r="K540" s="61" t="s">
        <v>3</v>
      </c>
      <c r="L540" s="103">
        <v>10</v>
      </c>
    </row>
    <row r="541" spans="1:12" s="78" customFormat="1" ht="33.75" outlineLevel="4">
      <c r="A541" s="73" t="s">
        <v>58</v>
      </c>
      <c r="B541" s="46" t="s">
        <v>59</v>
      </c>
      <c r="C541" s="46" t="s">
        <v>1801</v>
      </c>
      <c r="D541" s="74" t="s">
        <v>48</v>
      </c>
      <c r="E541" s="74" t="s">
        <v>9</v>
      </c>
      <c r="F541" s="75">
        <v>3.665</v>
      </c>
      <c r="G541" s="46">
        <v>11520</v>
      </c>
      <c r="H541" s="76">
        <v>7963</v>
      </c>
      <c r="I541" s="76"/>
      <c r="J541" s="46" t="s">
        <v>54</v>
      </c>
      <c r="K541" s="46" t="s">
        <v>3</v>
      </c>
      <c r="L541" s="77">
        <v>10</v>
      </c>
    </row>
    <row r="542" spans="1:12" s="78" customFormat="1" ht="22.5" outlineLevel="4">
      <c r="A542" s="73" t="s">
        <v>52</v>
      </c>
      <c r="B542" s="46" t="s">
        <v>53</v>
      </c>
      <c r="C542" s="46" t="s">
        <v>1802</v>
      </c>
      <c r="D542" s="74" t="s">
        <v>48</v>
      </c>
      <c r="E542" s="74" t="s">
        <v>9</v>
      </c>
      <c r="F542" s="75">
        <v>4.858</v>
      </c>
      <c r="G542" s="46">
        <v>19645</v>
      </c>
      <c r="H542" s="76">
        <v>10555</v>
      </c>
      <c r="I542" s="76"/>
      <c r="J542" s="46" t="s">
        <v>54</v>
      </c>
      <c r="K542" s="46" t="s">
        <v>3</v>
      </c>
      <c r="L542" s="77">
        <v>10</v>
      </c>
    </row>
    <row r="543" spans="1:12" s="78" customFormat="1" ht="33.75" outlineLevel="4">
      <c r="A543" s="73" t="s">
        <v>99</v>
      </c>
      <c r="B543" s="46" t="s">
        <v>100</v>
      </c>
      <c r="C543" s="46" t="s">
        <v>1803</v>
      </c>
      <c r="D543" s="74" t="s">
        <v>48</v>
      </c>
      <c r="E543" s="74" t="s">
        <v>9</v>
      </c>
      <c r="F543" s="75">
        <v>1.5</v>
      </c>
      <c r="G543" s="46">
        <v>9840</v>
      </c>
      <c r="H543" s="76">
        <v>3259</v>
      </c>
      <c r="I543" s="76"/>
      <c r="J543" s="46" t="s">
        <v>54</v>
      </c>
      <c r="K543" s="46" t="s">
        <v>3</v>
      </c>
      <c r="L543" s="77">
        <v>10</v>
      </c>
    </row>
    <row r="544" spans="1:12" s="139" customFormat="1" ht="22.5" outlineLevel="4">
      <c r="A544" s="118" t="s">
        <v>89</v>
      </c>
      <c r="B544" s="119" t="s">
        <v>90</v>
      </c>
      <c r="C544" s="119" t="s">
        <v>1804</v>
      </c>
      <c r="D544" s="120" t="s">
        <v>48</v>
      </c>
      <c r="E544" s="120" t="s">
        <v>2</v>
      </c>
      <c r="F544" s="121">
        <v>2.25</v>
      </c>
      <c r="G544" s="119">
        <v>5580</v>
      </c>
      <c r="H544" s="122">
        <v>4074</v>
      </c>
      <c r="I544" s="122"/>
      <c r="J544" s="119" t="s">
        <v>54</v>
      </c>
      <c r="K544" s="119" t="s">
        <v>3</v>
      </c>
      <c r="L544" s="123">
        <v>10</v>
      </c>
    </row>
    <row r="545" spans="1:12" s="78" customFormat="1" ht="33.75" outlineLevel="4">
      <c r="A545" s="73" t="s">
        <v>101</v>
      </c>
      <c r="B545" s="46" t="s">
        <v>102</v>
      </c>
      <c r="C545" s="46" t="s">
        <v>1805</v>
      </c>
      <c r="D545" s="74" t="s">
        <v>48</v>
      </c>
      <c r="E545" s="74" t="s">
        <v>9</v>
      </c>
      <c r="F545" s="75">
        <v>2</v>
      </c>
      <c r="G545" s="46">
        <v>13980</v>
      </c>
      <c r="H545" s="76">
        <v>4345</v>
      </c>
      <c r="I545" s="76"/>
      <c r="J545" s="46" t="s">
        <v>54</v>
      </c>
      <c r="K545" s="46" t="s">
        <v>3</v>
      </c>
      <c r="L545" s="77">
        <v>10</v>
      </c>
    </row>
    <row r="546" spans="1:12" s="78" customFormat="1" ht="22.5" outlineLevel="4">
      <c r="A546" s="73" t="s">
        <v>103</v>
      </c>
      <c r="B546" s="46" t="s">
        <v>104</v>
      </c>
      <c r="C546" s="46" t="s">
        <v>1806</v>
      </c>
      <c r="D546" s="74" t="s">
        <v>48</v>
      </c>
      <c r="E546" s="74" t="s">
        <v>2</v>
      </c>
      <c r="F546" s="75">
        <v>1.858</v>
      </c>
      <c r="G546" s="46">
        <v>7836</v>
      </c>
      <c r="H546" s="76">
        <v>3364</v>
      </c>
      <c r="I546" s="76"/>
      <c r="J546" s="46" t="s">
        <v>54</v>
      </c>
      <c r="K546" s="46" t="s">
        <v>3</v>
      </c>
      <c r="L546" s="77">
        <v>10</v>
      </c>
    </row>
    <row r="547" spans="1:12" s="78" customFormat="1" ht="22.5" outlineLevel="4">
      <c r="A547" s="73" t="s">
        <v>105</v>
      </c>
      <c r="B547" s="46" t="s">
        <v>106</v>
      </c>
      <c r="C547" s="46" t="s">
        <v>1807</v>
      </c>
      <c r="D547" s="74" t="s">
        <v>48</v>
      </c>
      <c r="E547" s="74" t="s">
        <v>9</v>
      </c>
      <c r="F547" s="75">
        <v>0.5</v>
      </c>
      <c r="G547" s="46">
        <v>4896</v>
      </c>
      <c r="H547" s="76">
        <v>1086</v>
      </c>
      <c r="I547" s="76"/>
      <c r="J547" s="46" t="s">
        <v>54</v>
      </c>
      <c r="K547" s="46" t="s">
        <v>3</v>
      </c>
      <c r="L547" s="77">
        <v>10</v>
      </c>
    </row>
    <row r="548" spans="1:12" s="78" customFormat="1" ht="22.5" outlineLevel="4">
      <c r="A548" s="73" t="s">
        <v>107</v>
      </c>
      <c r="B548" s="46" t="s">
        <v>108</v>
      </c>
      <c r="C548" s="46" t="s">
        <v>1808</v>
      </c>
      <c r="D548" s="74" t="s">
        <v>48</v>
      </c>
      <c r="E548" s="74" t="s">
        <v>2</v>
      </c>
      <c r="F548" s="75">
        <v>1.5835</v>
      </c>
      <c r="G548" s="46">
        <v>7920</v>
      </c>
      <c r="H548" s="76">
        <v>2867</v>
      </c>
      <c r="I548" s="76"/>
      <c r="J548" s="46" t="s">
        <v>54</v>
      </c>
      <c r="K548" s="46" t="s">
        <v>3</v>
      </c>
      <c r="L548" s="77">
        <v>10</v>
      </c>
    </row>
    <row r="549" spans="1:12" s="78" customFormat="1" ht="23.25" outlineLevel="4" thickBot="1">
      <c r="A549" s="84" t="s">
        <v>91</v>
      </c>
      <c r="B549" s="85" t="s">
        <v>92</v>
      </c>
      <c r="C549" s="85" t="s">
        <v>1809</v>
      </c>
      <c r="D549" s="86" t="s">
        <v>48</v>
      </c>
      <c r="E549" s="86" t="s">
        <v>9</v>
      </c>
      <c r="F549" s="87">
        <v>1.73</v>
      </c>
      <c r="G549" s="85">
        <v>4860</v>
      </c>
      <c r="H549" s="88">
        <v>3759</v>
      </c>
      <c r="I549" s="88"/>
      <c r="J549" s="85" t="s">
        <v>54</v>
      </c>
      <c r="K549" s="85" t="s">
        <v>3</v>
      </c>
      <c r="L549" s="89">
        <v>10</v>
      </c>
    </row>
    <row r="550" spans="1:12" s="94" customFormat="1" ht="12.75" outlineLevel="3" thickTop="1">
      <c r="A550" s="90"/>
      <c r="B550" s="91"/>
      <c r="C550" s="92"/>
      <c r="D550" s="93"/>
      <c r="E550" s="93"/>
      <c r="F550" s="222"/>
      <c r="G550" s="223"/>
      <c r="H550" s="196">
        <f>SUBTOTAL(9,H540:H549)</f>
        <v>41452</v>
      </c>
      <c r="I550" s="196">
        <f>SUBTOTAL(9,I540:I549)</f>
        <v>771</v>
      </c>
      <c r="J550" s="91" t="s">
        <v>968</v>
      </c>
      <c r="K550" s="91"/>
      <c r="L550" s="248"/>
    </row>
    <row r="551" spans="1:12" s="94" customFormat="1" ht="12.75" outlineLevel="2" thickBot="1">
      <c r="A551" s="95"/>
      <c r="B551" s="96">
        <f>SUBTOTAL(3,B540:B549)</f>
        <v>10</v>
      </c>
      <c r="C551" s="97"/>
      <c r="D551" s="98"/>
      <c r="E551" s="98"/>
      <c r="F551" s="224"/>
      <c r="G551" s="225"/>
      <c r="H551" s="197"/>
      <c r="I551" s="197"/>
      <c r="J551" s="96" t="s">
        <v>911</v>
      </c>
      <c r="K551" s="96"/>
      <c r="L551" s="249"/>
    </row>
    <row r="552" spans="1:12" s="78" customFormat="1" ht="45" outlineLevel="4">
      <c r="A552" s="99" t="s">
        <v>791</v>
      </c>
      <c r="B552" s="61" t="s">
        <v>1812</v>
      </c>
      <c r="C552" s="61" t="s">
        <v>1811</v>
      </c>
      <c r="D552" s="100" t="s">
        <v>49</v>
      </c>
      <c r="E552" s="100" t="s">
        <v>9</v>
      </c>
      <c r="F552" s="101">
        <v>1.5</v>
      </c>
      <c r="G552" s="61">
        <v>9000</v>
      </c>
      <c r="H552" s="102">
        <v>3284</v>
      </c>
      <c r="I552" s="102"/>
      <c r="J552" s="61" t="s">
        <v>792</v>
      </c>
      <c r="K552" s="61" t="s">
        <v>156</v>
      </c>
      <c r="L552" s="103">
        <v>6</v>
      </c>
    </row>
    <row r="553" spans="1:12" s="83" customFormat="1" ht="33.75" outlineLevel="4">
      <c r="A553" s="67" t="s">
        <v>771</v>
      </c>
      <c r="B553" s="70" t="s">
        <v>1813</v>
      </c>
      <c r="C553" s="46" t="s">
        <v>1814</v>
      </c>
      <c r="D553" s="68" t="s">
        <v>48</v>
      </c>
      <c r="E553" s="68" t="s">
        <v>41</v>
      </c>
      <c r="F553" s="69">
        <v>3.833</v>
      </c>
      <c r="G553" s="70">
        <v>15000</v>
      </c>
      <c r="H553" s="71">
        <v>5333</v>
      </c>
      <c r="I553" s="71"/>
      <c r="J553" s="70" t="s">
        <v>772</v>
      </c>
      <c r="K553" s="70" t="s">
        <v>156</v>
      </c>
      <c r="L553" s="72">
        <v>6</v>
      </c>
    </row>
    <row r="554" spans="1:12" s="78" customFormat="1" ht="33.75" outlineLevel="4">
      <c r="A554" s="73" t="s">
        <v>778</v>
      </c>
      <c r="B554" s="46" t="s">
        <v>1815</v>
      </c>
      <c r="C554" s="46" t="s">
        <v>1816</v>
      </c>
      <c r="D554" s="74" t="s">
        <v>48</v>
      </c>
      <c r="E554" s="74" t="s">
        <v>9</v>
      </c>
      <c r="F554" s="75">
        <v>3.833</v>
      </c>
      <c r="G554" s="46">
        <v>8700</v>
      </c>
      <c r="H554" s="76">
        <v>8700</v>
      </c>
      <c r="I554" s="76">
        <v>187</v>
      </c>
      <c r="J554" s="46" t="s">
        <v>772</v>
      </c>
      <c r="K554" s="46" t="s">
        <v>156</v>
      </c>
      <c r="L554" s="77">
        <v>6</v>
      </c>
    </row>
    <row r="555" spans="1:12" s="83" customFormat="1" ht="33.75" outlineLevel="4">
      <c r="A555" s="67" t="s">
        <v>782</v>
      </c>
      <c r="B555" s="70" t="s">
        <v>1817</v>
      </c>
      <c r="C555" s="46" t="s">
        <v>1818</v>
      </c>
      <c r="D555" s="68" t="s">
        <v>48</v>
      </c>
      <c r="E555" s="68" t="s">
        <v>9</v>
      </c>
      <c r="F555" s="69">
        <v>4</v>
      </c>
      <c r="G555" s="70">
        <v>20556</v>
      </c>
      <c r="H555" s="71">
        <v>9276</v>
      </c>
      <c r="I555" s="71"/>
      <c r="J555" s="70" t="s">
        <v>772</v>
      </c>
      <c r="K555" s="70" t="s">
        <v>156</v>
      </c>
      <c r="L555" s="72">
        <v>6</v>
      </c>
    </row>
    <row r="556" spans="1:12" s="78" customFormat="1" ht="56.25" outlineLevel="4">
      <c r="A556" s="73" t="s">
        <v>773</v>
      </c>
      <c r="B556" s="46" t="s">
        <v>1819</v>
      </c>
      <c r="C556" s="46" t="s">
        <v>1820</v>
      </c>
      <c r="D556" s="74" t="s">
        <v>48</v>
      </c>
      <c r="E556" s="74" t="s">
        <v>9</v>
      </c>
      <c r="F556" s="75">
        <v>1.833</v>
      </c>
      <c r="G556" s="46">
        <v>7440</v>
      </c>
      <c r="H556" s="76">
        <v>4251</v>
      </c>
      <c r="I556" s="76"/>
      <c r="J556" s="46" t="s">
        <v>772</v>
      </c>
      <c r="K556" s="46" t="s">
        <v>156</v>
      </c>
      <c r="L556" s="77">
        <v>6</v>
      </c>
    </row>
    <row r="557" spans="1:12" s="78" customFormat="1" ht="33.75" outlineLevel="4">
      <c r="A557" s="73" t="s">
        <v>779</v>
      </c>
      <c r="B557" s="46" t="s">
        <v>1821</v>
      </c>
      <c r="C557" s="46" t="s">
        <v>1822</v>
      </c>
      <c r="D557" s="74" t="s">
        <v>48</v>
      </c>
      <c r="E557" s="74" t="s">
        <v>2</v>
      </c>
      <c r="F557" s="75">
        <v>2.833</v>
      </c>
      <c r="G557" s="46">
        <v>10920</v>
      </c>
      <c r="H557" s="76">
        <v>5256</v>
      </c>
      <c r="I557" s="76"/>
      <c r="J557" s="46" t="s">
        <v>772</v>
      </c>
      <c r="K557" s="46" t="s">
        <v>156</v>
      </c>
      <c r="L557" s="77">
        <v>6</v>
      </c>
    </row>
    <row r="558" spans="1:12" s="78" customFormat="1" ht="22.5" outlineLevel="4">
      <c r="A558" s="73" t="s">
        <v>790</v>
      </c>
      <c r="B558" s="46" t="s">
        <v>1823</v>
      </c>
      <c r="C558" s="46" t="s">
        <v>1824</v>
      </c>
      <c r="D558" s="74" t="s">
        <v>48</v>
      </c>
      <c r="E558" s="74" t="s">
        <v>9</v>
      </c>
      <c r="F558" s="75">
        <v>1.5</v>
      </c>
      <c r="G558" s="46">
        <v>7500</v>
      </c>
      <c r="H558" s="76">
        <v>3479</v>
      </c>
      <c r="I558" s="76"/>
      <c r="J558" s="46" t="s">
        <v>772</v>
      </c>
      <c r="K558" s="46" t="s">
        <v>156</v>
      </c>
      <c r="L558" s="77">
        <v>6</v>
      </c>
    </row>
    <row r="559" spans="1:12" s="78" customFormat="1" ht="33.75" outlineLevel="4">
      <c r="A559" s="73" t="s">
        <v>774</v>
      </c>
      <c r="B559" s="46" t="s">
        <v>1825</v>
      </c>
      <c r="C559" s="46" t="s">
        <v>1826</v>
      </c>
      <c r="D559" s="74" t="s">
        <v>48</v>
      </c>
      <c r="E559" s="74" t="s">
        <v>9</v>
      </c>
      <c r="F559" s="75">
        <v>2.78</v>
      </c>
      <c r="G559" s="46">
        <v>11736</v>
      </c>
      <c r="H559" s="76">
        <v>6447</v>
      </c>
      <c r="I559" s="76"/>
      <c r="J559" s="46" t="s">
        <v>772</v>
      </c>
      <c r="K559" s="46" t="s">
        <v>156</v>
      </c>
      <c r="L559" s="77">
        <v>6</v>
      </c>
    </row>
    <row r="560" spans="1:12" s="78" customFormat="1" ht="33.75" outlineLevel="4">
      <c r="A560" s="73" t="s">
        <v>775</v>
      </c>
      <c r="B560" s="46" t="s">
        <v>1810</v>
      </c>
      <c r="C560" s="46" t="s">
        <v>1827</v>
      </c>
      <c r="D560" s="74" t="s">
        <v>48</v>
      </c>
      <c r="E560" s="74" t="s">
        <v>9</v>
      </c>
      <c r="F560" s="75">
        <v>7.833</v>
      </c>
      <c r="G560" s="46">
        <v>29280</v>
      </c>
      <c r="H560" s="76">
        <v>18165</v>
      </c>
      <c r="I560" s="76"/>
      <c r="J560" s="46" t="s">
        <v>772</v>
      </c>
      <c r="K560" s="46" t="s">
        <v>156</v>
      </c>
      <c r="L560" s="77">
        <v>6</v>
      </c>
    </row>
    <row r="561" spans="1:12" s="78" customFormat="1" ht="22.5" outlineLevel="4">
      <c r="A561" s="73" t="s">
        <v>776</v>
      </c>
      <c r="B561" s="46" t="s">
        <v>1828</v>
      </c>
      <c r="C561" s="46" t="s">
        <v>1829</v>
      </c>
      <c r="D561" s="74" t="s">
        <v>48</v>
      </c>
      <c r="E561" s="74" t="s">
        <v>9</v>
      </c>
      <c r="F561" s="75">
        <v>5</v>
      </c>
      <c r="G561" s="46">
        <v>26100</v>
      </c>
      <c r="H561" s="76">
        <v>11595</v>
      </c>
      <c r="I561" s="76"/>
      <c r="J561" s="46" t="s">
        <v>772</v>
      </c>
      <c r="K561" s="46" t="s">
        <v>156</v>
      </c>
      <c r="L561" s="77">
        <v>6</v>
      </c>
    </row>
    <row r="562" spans="1:12" s="78" customFormat="1" ht="33.75" outlineLevel="4">
      <c r="A562" s="73" t="s">
        <v>777</v>
      </c>
      <c r="B562" s="46" t="s">
        <v>1830</v>
      </c>
      <c r="C562" s="46" t="s">
        <v>1831</v>
      </c>
      <c r="D562" s="74" t="s">
        <v>48</v>
      </c>
      <c r="E562" s="74" t="s">
        <v>9</v>
      </c>
      <c r="F562" s="75">
        <v>3.5</v>
      </c>
      <c r="G562" s="46">
        <v>21480</v>
      </c>
      <c r="H562" s="76">
        <v>8117</v>
      </c>
      <c r="I562" s="76"/>
      <c r="J562" s="46" t="s">
        <v>772</v>
      </c>
      <c r="K562" s="46" t="s">
        <v>156</v>
      </c>
      <c r="L562" s="77">
        <v>6</v>
      </c>
    </row>
    <row r="563" spans="1:12" s="78" customFormat="1" ht="34.5" outlineLevel="4" thickBot="1">
      <c r="A563" s="84" t="s">
        <v>785</v>
      </c>
      <c r="B563" s="85" t="s">
        <v>1847</v>
      </c>
      <c r="C563" s="85" t="s">
        <v>1832</v>
      </c>
      <c r="D563" s="86" t="s">
        <v>48</v>
      </c>
      <c r="E563" s="86" t="s">
        <v>2</v>
      </c>
      <c r="F563" s="87">
        <v>3</v>
      </c>
      <c r="G563" s="85">
        <v>6900</v>
      </c>
      <c r="H563" s="88">
        <v>5566</v>
      </c>
      <c r="I563" s="88"/>
      <c r="J563" s="85" t="s">
        <v>772</v>
      </c>
      <c r="K563" s="85" t="s">
        <v>156</v>
      </c>
      <c r="L563" s="89">
        <v>6</v>
      </c>
    </row>
    <row r="564" spans="1:12" s="94" customFormat="1" ht="12.75" outlineLevel="3" thickTop="1">
      <c r="A564" s="104"/>
      <c r="B564" s="105"/>
      <c r="C564" s="106"/>
      <c r="D564" s="107"/>
      <c r="E564" s="107"/>
      <c r="F564" s="226"/>
      <c r="G564" s="227"/>
      <c r="H564" s="198">
        <f>SUBTOTAL(9,H552:H563)</f>
        <v>89469</v>
      </c>
      <c r="I564" s="198">
        <f>SUBTOTAL(9,I552:I563)</f>
        <v>187</v>
      </c>
      <c r="J564" s="105" t="s">
        <v>969</v>
      </c>
      <c r="K564" s="105"/>
      <c r="L564" s="250"/>
    </row>
    <row r="565" spans="1:12" s="94" customFormat="1" ht="12.75" outlineLevel="2" thickBot="1">
      <c r="A565" s="131"/>
      <c r="B565" s="132">
        <f>SUBTOTAL(3,B552:B563)</f>
        <v>12</v>
      </c>
      <c r="C565" s="133"/>
      <c r="D565" s="134"/>
      <c r="E565" s="134"/>
      <c r="F565" s="232"/>
      <c r="G565" s="233"/>
      <c r="H565" s="201"/>
      <c r="I565" s="201"/>
      <c r="J565" s="132" t="s">
        <v>912</v>
      </c>
      <c r="K565" s="132"/>
      <c r="L565" s="253"/>
    </row>
    <row r="566" spans="1:12" s="78" customFormat="1" ht="22.5" outlineLevel="4">
      <c r="A566" s="99" t="s">
        <v>696</v>
      </c>
      <c r="B566" s="61" t="s">
        <v>1833</v>
      </c>
      <c r="C566" s="61" t="s">
        <v>1834</v>
      </c>
      <c r="D566" s="100" t="s">
        <v>48</v>
      </c>
      <c r="E566" s="100" t="s">
        <v>2</v>
      </c>
      <c r="F566" s="101">
        <v>1</v>
      </c>
      <c r="G566" s="61">
        <v>8100</v>
      </c>
      <c r="H566" s="102">
        <v>1870</v>
      </c>
      <c r="I566" s="102"/>
      <c r="J566" s="61" t="s">
        <v>682</v>
      </c>
      <c r="K566" s="61" t="s">
        <v>156</v>
      </c>
      <c r="L566" s="103">
        <v>2</v>
      </c>
    </row>
    <row r="567" spans="1:12" s="78" customFormat="1" ht="22.5" outlineLevel="4">
      <c r="A567" s="73" t="s">
        <v>681</v>
      </c>
      <c r="B567" s="46" t="s">
        <v>1835</v>
      </c>
      <c r="C567" s="46" t="s">
        <v>1836</v>
      </c>
      <c r="D567" s="74" t="s">
        <v>48</v>
      </c>
      <c r="E567" s="74" t="s">
        <v>9</v>
      </c>
      <c r="F567" s="75">
        <v>1.6</v>
      </c>
      <c r="G567" s="46">
        <v>7440</v>
      </c>
      <c r="H567" s="76">
        <v>3739</v>
      </c>
      <c r="I567" s="76"/>
      <c r="J567" s="46" t="s">
        <v>682</v>
      </c>
      <c r="K567" s="46" t="s">
        <v>156</v>
      </c>
      <c r="L567" s="77">
        <v>2</v>
      </c>
    </row>
    <row r="568" spans="1:12" s="78" customFormat="1" ht="22.5" outlineLevel="4">
      <c r="A568" s="73" t="s">
        <v>716</v>
      </c>
      <c r="B568" s="46" t="s">
        <v>1837</v>
      </c>
      <c r="C568" s="46" t="s">
        <v>1838</v>
      </c>
      <c r="D568" s="74" t="s">
        <v>48</v>
      </c>
      <c r="E568" s="74" t="s">
        <v>9</v>
      </c>
      <c r="F568" s="75">
        <v>3</v>
      </c>
      <c r="G568" s="46">
        <v>13440</v>
      </c>
      <c r="H568" s="76">
        <v>7011</v>
      </c>
      <c r="I568" s="76"/>
      <c r="J568" s="46" t="s">
        <v>682</v>
      </c>
      <c r="K568" s="46" t="s">
        <v>156</v>
      </c>
      <c r="L568" s="77">
        <v>2</v>
      </c>
    </row>
    <row r="569" spans="1:12" s="78" customFormat="1" ht="33.75" outlineLevel="4">
      <c r="A569" s="73" t="s">
        <v>793</v>
      </c>
      <c r="B569" s="46" t="s">
        <v>1846</v>
      </c>
      <c r="C569" s="46" t="s">
        <v>1839</v>
      </c>
      <c r="D569" s="74" t="s">
        <v>49</v>
      </c>
      <c r="E569" s="74" t="s">
        <v>9</v>
      </c>
      <c r="F569" s="75">
        <v>2.5</v>
      </c>
      <c r="G569" s="46">
        <v>17250</v>
      </c>
      <c r="H569" s="76">
        <v>5473</v>
      </c>
      <c r="I569" s="76"/>
      <c r="J569" s="46" t="s">
        <v>682</v>
      </c>
      <c r="K569" s="46" t="s">
        <v>156</v>
      </c>
      <c r="L569" s="77">
        <v>6</v>
      </c>
    </row>
    <row r="570" spans="1:12" s="78" customFormat="1" ht="45" outlineLevel="4">
      <c r="A570" s="73" t="s">
        <v>668</v>
      </c>
      <c r="B570" s="46" t="s">
        <v>1840</v>
      </c>
      <c r="C570" s="46" t="s">
        <v>1841</v>
      </c>
      <c r="D570" s="74" t="s">
        <v>48</v>
      </c>
      <c r="E570" s="74" t="s">
        <v>9</v>
      </c>
      <c r="F570" s="75">
        <v>6</v>
      </c>
      <c r="G570" s="46">
        <v>11400</v>
      </c>
      <c r="H570" s="76">
        <v>11400</v>
      </c>
      <c r="I570" s="76">
        <v>2622</v>
      </c>
      <c r="J570" s="46" t="s">
        <v>669</v>
      </c>
      <c r="K570" s="46" t="s">
        <v>156</v>
      </c>
      <c r="L570" s="77">
        <v>2</v>
      </c>
    </row>
    <row r="571" spans="1:12" s="78" customFormat="1" ht="33.75" outlineLevel="4">
      <c r="A571" s="73" t="s">
        <v>678</v>
      </c>
      <c r="B571" s="46" t="s">
        <v>1842</v>
      </c>
      <c r="C571" s="46" t="s">
        <v>1843</v>
      </c>
      <c r="D571" s="74" t="s">
        <v>48</v>
      </c>
      <c r="E571" s="74" t="s">
        <v>9</v>
      </c>
      <c r="F571" s="75">
        <v>3</v>
      </c>
      <c r="G571" s="46">
        <v>8700</v>
      </c>
      <c r="H571" s="76">
        <v>7011</v>
      </c>
      <c r="I571" s="76"/>
      <c r="J571" s="46" t="s">
        <v>669</v>
      </c>
      <c r="K571" s="46" t="s">
        <v>156</v>
      </c>
      <c r="L571" s="77">
        <v>2</v>
      </c>
    </row>
    <row r="572" spans="1:12" s="78" customFormat="1" ht="22.5" outlineLevel="4">
      <c r="A572" s="73" t="s">
        <v>770</v>
      </c>
      <c r="B572" s="46" t="s">
        <v>1844</v>
      </c>
      <c r="C572" s="46" t="s">
        <v>1845</v>
      </c>
      <c r="D572" s="74" t="s">
        <v>48</v>
      </c>
      <c r="E572" s="74" t="s">
        <v>2</v>
      </c>
      <c r="F572" s="75">
        <v>5.5</v>
      </c>
      <c r="G572" s="46">
        <v>17040</v>
      </c>
      <c r="H572" s="76">
        <v>10204</v>
      </c>
      <c r="I572" s="76"/>
      <c r="J572" s="46" t="s">
        <v>669</v>
      </c>
      <c r="K572" s="46" t="s">
        <v>156</v>
      </c>
      <c r="L572" s="77">
        <v>6</v>
      </c>
    </row>
    <row r="573" spans="1:12" s="78" customFormat="1" ht="23.25" outlineLevel="4" thickBot="1">
      <c r="A573" s="84" t="s">
        <v>789</v>
      </c>
      <c r="B573" s="85" t="s">
        <v>1848</v>
      </c>
      <c r="C573" s="85" t="s">
        <v>1849</v>
      </c>
      <c r="D573" s="86" t="s">
        <v>48</v>
      </c>
      <c r="E573" s="86" t="s">
        <v>9</v>
      </c>
      <c r="F573" s="87">
        <v>4.75</v>
      </c>
      <c r="G573" s="85">
        <v>15000</v>
      </c>
      <c r="H573" s="88">
        <v>11015</v>
      </c>
      <c r="I573" s="88"/>
      <c r="J573" s="85" t="s">
        <v>669</v>
      </c>
      <c r="K573" s="85" t="s">
        <v>156</v>
      </c>
      <c r="L573" s="89">
        <v>6</v>
      </c>
    </row>
    <row r="574" spans="1:12" s="94" customFormat="1" ht="12.75" outlineLevel="3" thickTop="1">
      <c r="A574" s="104"/>
      <c r="B574" s="105"/>
      <c r="C574" s="106"/>
      <c r="D574" s="107"/>
      <c r="E574" s="107"/>
      <c r="F574" s="226"/>
      <c r="G574" s="227"/>
      <c r="H574" s="198">
        <f>SUBTOTAL(9,H566:H573)</f>
        <v>57723</v>
      </c>
      <c r="I574" s="198">
        <f>SUBTOTAL(9,I566:I573)</f>
        <v>2622</v>
      </c>
      <c r="J574" s="105" t="s">
        <v>970</v>
      </c>
      <c r="K574" s="105"/>
      <c r="L574" s="250"/>
    </row>
    <row r="575" spans="1:12" s="94" customFormat="1" ht="12.75" outlineLevel="2" thickBot="1">
      <c r="A575" s="131"/>
      <c r="B575" s="132">
        <f>SUBTOTAL(3,B566:B573)</f>
        <v>8</v>
      </c>
      <c r="C575" s="133"/>
      <c r="D575" s="134"/>
      <c r="E575" s="134"/>
      <c r="F575" s="232"/>
      <c r="G575" s="233"/>
      <c r="H575" s="201"/>
      <c r="I575" s="201"/>
      <c r="J575" s="132" t="s">
        <v>913</v>
      </c>
      <c r="K575" s="132"/>
      <c r="L575" s="253"/>
    </row>
    <row r="576" spans="1:12" s="78" customFormat="1" ht="33.75" outlineLevel="4">
      <c r="A576" s="99" t="s">
        <v>250</v>
      </c>
      <c r="B576" s="61" t="s">
        <v>1851</v>
      </c>
      <c r="C576" s="61" t="s">
        <v>1850</v>
      </c>
      <c r="D576" s="100" t="s">
        <v>49</v>
      </c>
      <c r="E576" s="100" t="s">
        <v>9</v>
      </c>
      <c r="F576" s="101">
        <v>0.5</v>
      </c>
      <c r="G576" s="61">
        <v>2340</v>
      </c>
      <c r="H576" s="102">
        <v>1332</v>
      </c>
      <c r="I576" s="102"/>
      <c r="J576" s="61" t="s">
        <v>175</v>
      </c>
      <c r="K576" s="61" t="s">
        <v>3</v>
      </c>
      <c r="L576" s="103">
        <v>12</v>
      </c>
    </row>
    <row r="577" spans="1:12" s="78" customFormat="1" ht="22.5" outlineLevel="4">
      <c r="A577" s="73" t="s">
        <v>210</v>
      </c>
      <c r="B577" s="46" t="s">
        <v>211</v>
      </c>
      <c r="C577" s="46" t="s">
        <v>1852</v>
      </c>
      <c r="D577" s="74" t="s">
        <v>48</v>
      </c>
      <c r="E577" s="74" t="s">
        <v>9</v>
      </c>
      <c r="F577" s="75">
        <v>2.5</v>
      </c>
      <c r="G577" s="46">
        <v>3400</v>
      </c>
      <c r="H577" s="76">
        <v>3400</v>
      </c>
      <c r="I577" s="76">
        <v>2912</v>
      </c>
      <c r="J577" s="46" t="s">
        <v>175</v>
      </c>
      <c r="K577" s="46" t="s">
        <v>3</v>
      </c>
      <c r="L577" s="77">
        <v>12</v>
      </c>
    </row>
    <row r="578" spans="1:12" s="78" customFormat="1" ht="22.5" outlineLevel="4">
      <c r="A578" s="73" t="s">
        <v>216</v>
      </c>
      <c r="B578" s="46" t="s">
        <v>1853</v>
      </c>
      <c r="C578" s="46" t="s">
        <v>1854</v>
      </c>
      <c r="D578" s="74" t="s">
        <v>48</v>
      </c>
      <c r="E578" s="74" t="s">
        <v>9</v>
      </c>
      <c r="F578" s="75">
        <v>3</v>
      </c>
      <c r="G578" s="46">
        <v>16400</v>
      </c>
      <c r="H578" s="76">
        <v>7575</v>
      </c>
      <c r="I578" s="76"/>
      <c r="J578" s="46" t="s">
        <v>175</v>
      </c>
      <c r="K578" s="46" t="s">
        <v>3</v>
      </c>
      <c r="L578" s="77">
        <v>12</v>
      </c>
    </row>
    <row r="579" spans="1:12" s="78" customFormat="1" ht="22.5" outlineLevel="4">
      <c r="A579" s="73" t="s">
        <v>173</v>
      </c>
      <c r="B579" s="46" t="s">
        <v>174</v>
      </c>
      <c r="C579" s="46" t="s">
        <v>1855</v>
      </c>
      <c r="D579" s="74" t="s">
        <v>48</v>
      </c>
      <c r="E579" s="74" t="s">
        <v>2</v>
      </c>
      <c r="F579" s="75">
        <v>3.4</v>
      </c>
      <c r="G579" s="46">
        <v>7800</v>
      </c>
      <c r="H579" s="76">
        <v>6602</v>
      </c>
      <c r="I579" s="76"/>
      <c r="J579" s="46" t="s">
        <v>175</v>
      </c>
      <c r="K579" s="46" t="s">
        <v>3</v>
      </c>
      <c r="L579" s="77">
        <v>12</v>
      </c>
    </row>
    <row r="580" spans="1:12" s="78" customFormat="1" ht="22.5" outlineLevel="4">
      <c r="A580" s="73" t="s">
        <v>191</v>
      </c>
      <c r="B580" s="46" t="s">
        <v>192</v>
      </c>
      <c r="C580" s="46" t="s">
        <v>1856</v>
      </c>
      <c r="D580" s="74" t="s">
        <v>48</v>
      </c>
      <c r="E580" s="74" t="s">
        <v>2</v>
      </c>
      <c r="F580" s="75">
        <v>1</v>
      </c>
      <c r="G580" s="46">
        <v>3700</v>
      </c>
      <c r="H580" s="76">
        <v>1942</v>
      </c>
      <c r="I580" s="76"/>
      <c r="J580" s="46" t="s">
        <v>175</v>
      </c>
      <c r="K580" s="46" t="s">
        <v>3</v>
      </c>
      <c r="L580" s="77">
        <v>12</v>
      </c>
    </row>
    <row r="581" spans="1:12" s="78" customFormat="1" ht="23.25" outlineLevel="4" thickBot="1">
      <c r="A581" s="84" t="s">
        <v>246</v>
      </c>
      <c r="B581" s="85" t="s">
        <v>247</v>
      </c>
      <c r="C581" s="85" t="s">
        <v>1857</v>
      </c>
      <c r="D581" s="86" t="s">
        <v>48</v>
      </c>
      <c r="E581" s="86" t="s">
        <v>9</v>
      </c>
      <c r="F581" s="87">
        <v>5.5</v>
      </c>
      <c r="G581" s="85">
        <v>14520</v>
      </c>
      <c r="H581" s="88">
        <v>14466</v>
      </c>
      <c r="I581" s="88"/>
      <c r="J581" s="85" t="s">
        <v>175</v>
      </c>
      <c r="K581" s="85" t="s">
        <v>3</v>
      </c>
      <c r="L581" s="89">
        <v>12</v>
      </c>
    </row>
    <row r="582" spans="1:12" s="94" customFormat="1" ht="12.75" outlineLevel="3" thickTop="1">
      <c r="A582" s="90"/>
      <c r="B582" s="91"/>
      <c r="C582" s="92"/>
      <c r="D582" s="93"/>
      <c r="E582" s="93"/>
      <c r="F582" s="222"/>
      <c r="G582" s="223"/>
      <c r="H582" s="196">
        <f>SUBTOTAL(9,H576:H581)</f>
        <v>35317</v>
      </c>
      <c r="I582" s="196">
        <f>SUBTOTAL(9,I576:I581)</f>
        <v>2912</v>
      </c>
      <c r="J582" s="91" t="s">
        <v>971</v>
      </c>
      <c r="K582" s="91"/>
      <c r="L582" s="248"/>
    </row>
    <row r="583" spans="1:12" s="94" customFormat="1" ht="12.75" outlineLevel="2" thickBot="1">
      <c r="A583" s="95"/>
      <c r="B583" s="96">
        <f>SUBTOTAL(3,B576:B581)</f>
        <v>6</v>
      </c>
      <c r="C583" s="97"/>
      <c r="D583" s="98"/>
      <c r="E583" s="98"/>
      <c r="F583" s="224"/>
      <c r="G583" s="225"/>
      <c r="H583" s="197"/>
      <c r="I583" s="197"/>
      <c r="J583" s="96" t="s">
        <v>914</v>
      </c>
      <c r="K583" s="96"/>
      <c r="L583" s="249"/>
    </row>
    <row r="584" spans="1:12" s="78" customFormat="1" ht="33.75" outlineLevel="4">
      <c r="A584" s="99" t="s">
        <v>769</v>
      </c>
      <c r="B584" s="61" t="s">
        <v>1859</v>
      </c>
      <c r="C584" s="61" t="s">
        <v>1858</v>
      </c>
      <c r="D584" s="100" t="s">
        <v>49</v>
      </c>
      <c r="E584" s="100" t="s">
        <v>9</v>
      </c>
      <c r="F584" s="101">
        <v>1.5</v>
      </c>
      <c r="G584" s="61">
        <v>7015</v>
      </c>
      <c r="H584" s="102">
        <v>3360</v>
      </c>
      <c r="I584" s="102"/>
      <c r="J584" s="61" t="s">
        <v>753</v>
      </c>
      <c r="K584" s="61" t="s">
        <v>156</v>
      </c>
      <c r="L584" s="103">
        <v>5</v>
      </c>
    </row>
    <row r="585" spans="1:12" s="78" customFormat="1" ht="33.75" outlineLevel="4">
      <c r="A585" s="73" t="s">
        <v>751</v>
      </c>
      <c r="B585" s="46" t="s">
        <v>752</v>
      </c>
      <c r="C585" s="46" t="s">
        <v>1860</v>
      </c>
      <c r="D585" s="74" t="s">
        <v>48</v>
      </c>
      <c r="E585" s="74" t="s">
        <v>41</v>
      </c>
      <c r="F585" s="75">
        <v>1</v>
      </c>
      <c r="G585" s="46">
        <v>6480</v>
      </c>
      <c r="H585" s="76">
        <v>1035</v>
      </c>
      <c r="I585" s="76"/>
      <c r="J585" s="46" t="s">
        <v>753</v>
      </c>
      <c r="K585" s="46" t="s">
        <v>156</v>
      </c>
      <c r="L585" s="77">
        <v>5</v>
      </c>
    </row>
    <row r="586" spans="1:12" ht="22.5" outlineLevel="4">
      <c r="A586" s="128" t="s">
        <v>762</v>
      </c>
      <c r="B586" s="129" t="s">
        <v>1861</v>
      </c>
      <c r="C586" s="46" t="s">
        <v>1862</v>
      </c>
      <c r="D586" s="130" t="s">
        <v>48</v>
      </c>
      <c r="E586" s="130" t="s">
        <v>9</v>
      </c>
      <c r="F586" s="171">
        <v>3.5835</v>
      </c>
      <c r="G586" s="169">
        <v>16158</v>
      </c>
      <c r="H586" s="172">
        <v>8651</v>
      </c>
      <c r="I586" s="172"/>
      <c r="J586" s="129" t="s">
        <v>753</v>
      </c>
      <c r="K586" s="129" t="s">
        <v>156</v>
      </c>
      <c r="L586" s="173">
        <v>5</v>
      </c>
    </row>
    <row r="587" spans="1:12" s="78" customFormat="1" ht="22.5" outlineLevel="4">
      <c r="A587" s="73" t="s">
        <v>746</v>
      </c>
      <c r="B587" s="46" t="s">
        <v>1863</v>
      </c>
      <c r="C587" s="46" t="s">
        <v>1864</v>
      </c>
      <c r="D587" s="74" t="s">
        <v>48</v>
      </c>
      <c r="E587" s="74" t="s">
        <v>2</v>
      </c>
      <c r="F587" s="75">
        <v>8.1</v>
      </c>
      <c r="G587" s="46">
        <v>27180</v>
      </c>
      <c r="H587" s="76">
        <v>13968</v>
      </c>
      <c r="I587" s="76"/>
      <c r="J587" s="46" t="s">
        <v>740</v>
      </c>
      <c r="K587" s="46" t="s">
        <v>156</v>
      </c>
      <c r="L587" s="77">
        <v>5</v>
      </c>
    </row>
    <row r="588" spans="1:12" s="78" customFormat="1" ht="22.5" outlineLevel="4">
      <c r="A588" s="73" t="s">
        <v>739</v>
      </c>
      <c r="B588" s="46" t="s">
        <v>1865</v>
      </c>
      <c r="C588" s="46" t="s">
        <v>1866</v>
      </c>
      <c r="D588" s="74" t="s">
        <v>48</v>
      </c>
      <c r="E588" s="74" t="s">
        <v>2</v>
      </c>
      <c r="F588" s="75">
        <v>15.9</v>
      </c>
      <c r="G588" s="46">
        <v>43200</v>
      </c>
      <c r="H588" s="76">
        <v>27419</v>
      </c>
      <c r="I588" s="76"/>
      <c r="J588" s="46" t="s">
        <v>740</v>
      </c>
      <c r="K588" s="46" t="s">
        <v>156</v>
      </c>
      <c r="L588" s="77">
        <v>5</v>
      </c>
    </row>
    <row r="589" spans="1:12" s="78" customFormat="1" ht="12" outlineLevel="4">
      <c r="A589" s="73" t="s">
        <v>749</v>
      </c>
      <c r="B589" s="46" t="s">
        <v>1867</v>
      </c>
      <c r="C589" s="46" t="s">
        <v>1868</v>
      </c>
      <c r="D589" s="74" t="s">
        <v>48</v>
      </c>
      <c r="E589" s="74" t="s">
        <v>9</v>
      </c>
      <c r="F589" s="75">
        <v>6.5</v>
      </c>
      <c r="G589" s="46">
        <v>13517</v>
      </c>
      <c r="H589" s="76">
        <v>13517</v>
      </c>
      <c r="I589" s="76">
        <v>2175</v>
      </c>
      <c r="J589" s="46" t="s">
        <v>740</v>
      </c>
      <c r="K589" s="46" t="s">
        <v>156</v>
      </c>
      <c r="L589" s="77">
        <v>5</v>
      </c>
    </row>
    <row r="590" spans="1:12" s="78" customFormat="1" ht="34.5" outlineLevel="4" thickBot="1">
      <c r="A590" s="84" t="s">
        <v>764</v>
      </c>
      <c r="B590" s="85" t="s">
        <v>1869</v>
      </c>
      <c r="C590" s="85" t="s">
        <v>1870</v>
      </c>
      <c r="D590" s="86" t="s">
        <v>48</v>
      </c>
      <c r="E590" s="86" t="s">
        <v>9</v>
      </c>
      <c r="F590" s="87">
        <v>18.55</v>
      </c>
      <c r="G590" s="85">
        <v>48000</v>
      </c>
      <c r="H590" s="88">
        <v>44784</v>
      </c>
      <c r="I590" s="88"/>
      <c r="J590" s="85" t="s">
        <v>740</v>
      </c>
      <c r="K590" s="85" t="s">
        <v>156</v>
      </c>
      <c r="L590" s="89">
        <v>5</v>
      </c>
    </row>
    <row r="591" spans="1:12" s="94" customFormat="1" ht="12.75" outlineLevel="3" thickTop="1">
      <c r="A591" s="104"/>
      <c r="B591" s="105"/>
      <c r="C591" s="106"/>
      <c r="D591" s="107"/>
      <c r="E591" s="107"/>
      <c r="F591" s="226"/>
      <c r="G591" s="227"/>
      <c r="H591" s="198">
        <f>SUBTOTAL(9,H584:H590)</f>
        <v>112734</v>
      </c>
      <c r="I591" s="198">
        <f>SUBTOTAL(9,I584:I590)</f>
        <v>2175</v>
      </c>
      <c r="J591" s="105" t="s">
        <v>972</v>
      </c>
      <c r="K591" s="105"/>
      <c r="L591" s="250"/>
    </row>
    <row r="592" spans="1:12" s="94" customFormat="1" ht="12.75" outlineLevel="2" thickBot="1">
      <c r="A592" s="131"/>
      <c r="B592" s="132">
        <f>SUBTOTAL(3,B584:B590)</f>
        <v>7</v>
      </c>
      <c r="C592" s="133"/>
      <c r="D592" s="134"/>
      <c r="E592" s="134"/>
      <c r="F592" s="232"/>
      <c r="G592" s="233"/>
      <c r="H592" s="201"/>
      <c r="I592" s="201"/>
      <c r="J592" s="132" t="s">
        <v>915</v>
      </c>
      <c r="K592" s="132"/>
      <c r="L592" s="253"/>
    </row>
    <row r="593" spans="1:12" s="139" customFormat="1" ht="12" outlineLevel="4">
      <c r="A593" s="178" t="s">
        <v>697</v>
      </c>
      <c r="B593" s="179" t="s">
        <v>1871</v>
      </c>
      <c r="C593" s="179" t="s">
        <v>1872</v>
      </c>
      <c r="D593" s="180" t="s">
        <v>48</v>
      </c>
      <c r="E593" s="180" t="s">
        <v>9</v>
      </c>
      <c r="F593" s="181">
        <v>11.832</v>
      </c>
      <c r="G593" s="179">
        <v>17368</v>
      </c>
      <c r="H593" s="182">
        <v>17368</v>
      </c>
      <c r="I593" s="182">
        <v>10282</v>
      </c>
      <c r="J593" s="179" t="s">
        <v>698</v>
      </c>
      <c r="K593" s="179" t="s">
        <v>156</v>
      </c>
      <c r="L593" s="183">
        <v>2</v>
      </c>
    </row>
    <row r="594" spans="1:12" s="78" customFormat="1" ht="33.75" outlineLevel="4">
      <c r="A594" s="73" t="s">
        <v>705</v>
      </c>
      <c r="B594" s="46" t="s">
        <v>1873</v>
      </c>
      <c r="C594" s="46" t="s">
        <v>1874</v>
      </c>
      <c r="D594" s="74" t="s">
        <v>48</v>
      </c>
      <c r="E594" s="74" t="s">
        <v>9</v>
      </c>
      <c r="F594" s="75">
        <v>2.999</v>
      </c>
      <c r="G594" s="46">
        <v>18070</v>
      </c>
      <c r="H594" s="76">
        <v>7009</v>
      </c>
      <c r="I594" s="76"/>
      <c r="J594" s="46" t="s">
        <v>698</v>
      </c>
      <c r="K594" s="46" t="s">
        <v>156</v>
      </c>
      <c r="L594" s="77">
        <v>2</v>
      </c>
    </row>
    <row r="595" spans="1:12" s="78" customFormat="1" ht="22.5" outlineLevel="4">
      <c r="A595" s="73" t="s">
        <v>674</v>
      </c>
      <c r="B595" s="46" t="s">
        <v>1875</v>
      </c>
      <c r="C595" s="46" t="s">
        <v>1876</v>
      </c>
      <c r="D595" s="74" t="s">
        <v>48</v>
      </c>
      <c r="E595" s="74" t="s">
        <v>9</v>
      </c>
      <c r="F595" s="75">
        <v>5.466</v>
      </c>
      <c r="G595" s="46">
        <v>24480</v>
      </c>
      <c r="H595" s="76">
        <v>12774</v>
      </c>
      <c r="I595" s="76"/>
      <c r="J595" s="46" t="s">
        <v>675</v>
      </c>
      <c r="K595" s="46" t="s">
        <v>156</v>
      </c>
      <c r="L595" s="77">
        <v>2</v>
      </c>
    </row>
    <row r="596" spans="1:12" s="78" customFormat="1" ht="56.25" outlineLevel="4">
      <c r="A596" s="73" t="s">
        <v>712</v>
      </c>
      <c r="B596" s="46" t="s">
        <v>1877</v>
      </c>
      <c r="C596" s="46" t="s">
        <v>1878</v>
      </c>
      <c r="D596" s="74" t="s">
        <v>48</v>
      </c>
      <c r="E596" s="74" t="s">
        <v>2</v>
      </c>
      <c r="F596" s="75">
        <v>4.333</v>
      </c>
      <c r="G596" s="46">
        <v>8940</v>
      </c>
      <c r="H596" s="76">
        <v>8101</v>
      </c>
      <c r="I596" s="76"/>
      <c r="J596" s="46" t="s">
        <v>675</v>
      </c>
      <c r="K596" s="46" t="s">
        <v>156</v>
      </c>
      <c r="L596" s="77">
        <v>2</v>
      </c>
    </row>
    <row r="597" spans="1:12" s="78" customFormat="1" ht="33.75" outlineLevel="4">
      <c r="A597" s="73" t="s">
        <v>703</v>
      </c>
      <c r="B597" s="46" t="s">
        <v>1879</v>
      </c>
      <c r="C597" s="46" t="s">
        <v>1880</v>
      </c>
      <c r="D597" s="74" t="s">
        <v>48</v>
      </c>
      <c r="E597" s="74" t="s">
        <v>9</v>
      </c>
      <c r="F597" s="75">
        <v>2.166</v>
      </c>
      <c r="G597" s="46">
        <v>7540</v>
      </c>
      <c r="H597" s="76">
        <v>5062</v>
      </c>
      <c r="I597" s="76"/>
      <c r="J597" s="46" t="s">
        <v>675</v>
      </c>
      <c r="K597" s="46" t="s">
        <v>156</v>
      </c>
      <c r="L597" s="77">
        <v>2</v>
      </c>
    </row>
    <row r="598" spans="1:12" s="78" customFormat="1" ht="23.25" outlineLevel="4" thickBot="1">
      <c r="A598" s="84" t="s">
        <v>721</v>
      </c>
      <c r="B598" s="85" t="s">
        <v>1881</v>
      </c>
      <c r="C598" s="85" t="s">
        <v>1882</v>
      </c>
      <c r="D598" s="86" t="s">
        <v>48</v>
      </c>
      <c r="E598" s="86" t="s">
        <v>9</v>
      </c>
      <c r="F598" s="87">
        <v>9.999</v>
      </c>
      <c r="G598" s="85">
        <v>18900</v>
      </c>
      <c r="H598" s="88">
        <v>18900</v>
      </c>
      <c r="I598" s="88">
        <v>4468</v>
      </c>
      <c r="J598" s="85" t="s">
        <v>675</v>
      </c>
      <c r="K598" s="85" t="s">
        <v>156</v>
      </c>
      <c r="L598" s="89">
        <v>2</v>
      </c>
    </row>
    <row r="599" spans="1:12" s="94" customFormat="1" ht="12.75" outlineLevel="3" thickTop="1">
      <c r="A599" s="104"/>
      <c r="B599" s="105"/>
      <c r="C599" s="106"/>
      <c r="D599" s="107"/>
      <c r="E599" s="107"/>
      <c r="F599" s="226"/>
      <c r="G599" s="227"/>
      <c r="H599" s="198">
        <f>SUBTOTAL(9,H593:H598)</f>
        <v>69214</v>
      </c>
      <c r="I599" s="198">
        <f>SUBTOTAL(9,I593:I598)</f>
        <v>14750</v>
      </c>
      <c r="J599" s="105" t="s">
        <v>973</v>
      </c>
      <c r="K599" s="105"/>
      <c r="L599" s="250"/>
    </row>
    <row r="600" spans="1:12" s="94" customFormat="1" ht="12.75" outlineLevel="2" thickBot="1">
      <c r="A600" s="131"/>
      <c r="B600" s="132">
        <f>SUBTOTAL(3,B593:B598)</f>
        <v>6</v>
      </c>
      <c r="C600" s="133"/>
      <c r="D600" s="134"/>
      <c r="E600" s="134"/>
      <c r="F600" s="232"/>
      <c r="G600" s="233"/>
      <c r="H600" s="201"/>
      <c r="I600" s="201"/>
      <c r="J600" s="132" t="s">
        <v>916</v>
      </c>
      <c r="K600" s="132"/>
      <c r="L600" s="253"/>
    </row>
    <row r="601" spans="1:12" s="78" customFormat="1" ht="33.75" outlineLevel="4">
      <c r="A601" s="99" t="s">
        <v>818</v>
      </c>
      <c r="B601" s="61" t="s">
        <v>1883</v>
      </c>
      <c r="C601" s="61" t="s">
        <v>1884</v>
      </c>
      <c r="D601" s="100" t="s">
        <v>48</v>
      </c>
      <c r="E601" s="100" t="s">
        <v>9</v>
      </c>
      <c r="F601" s="101">
        <v>6.65</v>
      </c>
      <c r="G601" s="61">
        <v>19200</v>
      </c>
      <c r="H601" s="102">
        <v>15535</v>
      </c>
      <c r="I601" s="102"/>
      <c r="J601" s="61" t="s">
        <v>819</v>
      </c>
      <c r="K601" s="61" t="s">
        <v>156</v>
      </c>
      <c r="L601" s="103">
        <v>7</v>
      </c>
    </row>
    <row r="602" spans="1:12" s="78" customFormat="1" ht="33.75" outlineLevel="4">
      <c r="A602" s="73" t="s">
        <v>831</v>
      </c>
      <c r="B602" s="46" t="s">
        <v>1885</v>
      </c>
      <c r="C602" s="46" t="s">
        <v>1886</v>
      </c>
      <c r="D602" s="74" t="s">
        <v>48</v>
      </c>
      <c r="E602" s="74" t="s">
        <v>9</v>
      </c>
      <c r="F602" s="75">
        <v>4.533</v>
      </c>
      <c r="G602" s="46">
        <v>16890</v>
      </c>
      <c r="H602" s="76">
        <v>10590</v>
      </c>
      <c r="I602" s="76"/>
      <c r="J602" s="46" t="s">
        <v>819</v>
      </c>
      <c r="K602" s="46" t="s">
        <v>156</v>
      </c>
      <c r="L602" s="77">
        <v>7</v>
      </c>
    </row>
    <row r="603" spans="1:12" s="78" customFormat="1" ht="67.5" outlineLevel="4">
      <c r="A603" s="73" t="s">
        <v>727</v>
      </c>
      <c r="B603" s="46" t="s">
        <v>1888</v>
      </c>
      <c r="C603" s="119" t="s">
        <v>1887</v>
      </c>
      <c r="D603" s="74" t="s">
        <v>49</v>
      </c>
      <c r="E603" s="74" t="s">
        <v>9</v>
      </c>
      <c r="F603" s="75">
        <v>0.25</v>
      </c>
      <c r="G603" s="46">
        <v>6360</v>
      </c>
      <c r="H603" s="76">
        <v>555</v>
      </c>
      <c r="I603" s="76"/>
      <c r="J603" s="46" t="s">
        <v>723</v>
      </c>
      <c r="K603" s="46" t="s">
        <v>156</v>
      </c>
      <c r="L603" s="77">
        <v>2</v>
      </c>
    </row>
    <row r="604" spans="1:12" s="78" customFormat="1" ht="33.75" outlineLevel="4">
      <c r="A604" s="73" t="s">
        <v>722</v>
      </c>
      <c r="B604" s="46" t="s">
        <v>1890</v>
      </c>
      <c r="C604" s="46" t="s">
        <v>1889</v>
      </c>
      <c r="D604" s="74" t="s">
        <v>49</v>
      </c>
      <c r="E604" s="74" t="s">
        <v>9</v>
      </c>
      <c r="F604" s="75">
        <v>0.5</v>
      </c>
      <c r="G604" s="46">
        <v>5016</v>
      </c>
      <c r="H604" s="76">
        <v>1110</v>
      </c>
      <c r="I604" s="76"/>
      <c r="J604" s="46" t="s">
        <v>723</v>
      </c>
      <c r="K604" s="46" t="s">
        <v>156</v>
      </c>
      <c r="L604" s="77">
        <v>2</v>
      </c>
    </row>
    <row r="605" spans="1:12" s="78" customFormat="1" ht="45" outlineLevel="4">
      <c r="A605" s="73" t="s">
        <v>737</v>
      </c>
      <c r="B605" s="46" t="s">
        <v>1891</v>
      </c>
      <c r="C605" s="46" t="s">
        <v>1892</v>
      </c>
      <c r="D605" s="74" t="s">
        <v>48</v>
      </c>
      <c r="E605" s="74" t="s">
        <v>9</v>
      </c>
      <c r="F605" s="75">
        <v>5</v>
      </c>
      <c r="G605" s="46">
        <v>15096</v>
      </c>
      <c r="H605" s="76">
        <v>12071</v>
      </c>
      <c r="I605" s="76"/>
      <c r="J605" s="46" t="s">
        <v>723</v>
      </c>
      <c r="K605" s="46" t="s">
        <v>156</v>
      </c>
      <c r="L605" s="77">
        <v>5</v>
      </c>
    </row>
    <row r="606" spans="1:12" s="78" customFormat="1" ht="33.75" outlineLevel="4">
      <c r="A606" s="73" t="s">
        <v>803</v>
      </c>
      <c r="B606" s="46" t="s">
        <v>1893</v>
      </c>
      <c r="C606" s="46" t="s">
        <v>1894</v>
      </c>
      <c r="D606" s="74" t="s">
        <v>48</v>
      </c>
      <c r="E606" s="74" t="s">
        <v>9</v>
      </c>
      <c r="F606" s="75">
        <v>4.05</v>
      </c>
      <c r="G606" s="46">
        <v>15240</v>
      </c>
      <c r="H606" s="76">
        <v>9461</v>
      </c>
      <c r="I606" s="76"/>
      <c r="J606" s="46" t="s">
        <v>723</v>
      </c>
      <c r="K606" s="46" t="s">
        <v>156</v>
      </c>
      <c r="L606" s="77">
        <v>7</v>
      </c>
    </row>
    <row r="607" spans="1:12" s="78" customFormat="1" ht="34.5" outlineLevel="4" thickBot="1">
      <c r="A607" s="84" t="s">
        <v>808</v>
      </c>
      <c r="B607" s="85" t="s">
        <v>1895</v>
      </c>
      <c r="C607" s="85" t="s">
        <v>1896</v>
      </c>
      <c r="D607" s="86" t="s">
        <v>48</v>
      </c>
      <c r="E607" s="86" t="s">
        <v>2</v>
      </c>
      <c r="F607" s="87">
        <v>2.8</v>
      </c>
      <c r="G607" s="85">
        <v>8900</v>
      </c>
      <c r="H607" s="88">
        <v>5233</v>
      </c>
      <c r="I607" s="88"/>
      <c r="J607" s="85" t="s">
        <v>723</v>
      </c>
      <c r="K607" s="85" t="s">
        <v>156</v>
      </c>
      <c r="L607" s="89">
        <v>7</v>
      </c>
    </row>
    <row r="608" spans="1:12" s="94" customFormat="1" ht="12.75" outlineLevel="3" thickTop="1">
      <c r="A608" s="104"/>
      <c r="B608" s="105"/>
      <c r="C608" s="106"/>
      <c r="D608" s="107"/>
      <c r="E608" s="107"/>
      <c r="F608" s="226"/>
      <c r="G608" s="227"/>
      <c r="H608" s="198">
        <f>SUBTOTAL(9,H601:H607)</f>
        <v>54555</v>
      </c>
      <c r="I608" s="198">
        <f>SUBTOTAL(9,I601:I607)</f>
        <v>0</v>
      </c>
      <c r="J608" s="105" t="s">
        <v>974</v>
      </c>
      <c r="K608" s="105"/>
      <c r="L608" s="250"/>
    </row>
    <row r="609" spans="1:12" s="94" customFormat="1" ht="12.75" outlineLevel="2" thickBot="1">
      <c r="A609" s="131"/>
      <c r="B609" s="132">
        <f>SUBTOTAL(3,B601:B607)</f>
        <v>7</v>
      </c>
      <c r="C609" s="133"/>
      <c r="D609" s="134"/>
      <c r="E609" s="134"/>
      <c r="F609" s="232"/>
      <c r="G609" s="233"/>
      <c r="H609" s="201"/>
      <c r="I609" s="201"/>
      <c r="J609" s="132" t="s">
        <v>917</v>
      </c>
      <c r="K609" s="132"/>
      <c r="L609" s="253"/>
    </row>
    <row r="610" spans="1:12" s="78" customFormat="1" ht="33.75" outlineLevel="4">
      <c r="A610" s="99" t="s">
        <v>586</v>
      </c>
      <c r="B610" s="61" t="s">
        <v>1898</v>
      </c>
      <c r="C610" s="61" t="s">
        <v>1897</v>
      </c>
      <c r="D610" s="100" t="s">
        <v>49</v>
      </c>
      <c r="E610" s="100" t="s">
        <v>2</v>
      </c>
      <c r="F610" s="101">
        <v>0.999</v>
      </c>
      <c r="G610" s="61">
        <v>7920</v>
      </c>
      <c r="H610" s="102">
        <v>2158</v>
      </c>
      <c r="I610" s="102"/>
      <c r="J610" s="61" t="s">
        <v>570</v>
      </c>
      <c r="K610" s="61" t="s">
        <v>156</v>
      </c>
      <c r="L610" s="103">
        <v>4</v>
      </c>
    </row>
    <row r="611" spans="1:12" s="78" customFormat="1" ht="56.25" outlineLevel="4">
      <c r="A611" s="73" t="s">
        <v>585</v>
      </c>
      <c r="B611" s="46" t="s">
        <v>1899</v>
      </c>
      <c r="C611" s="46" t="s">
        <v>1900</v>
      </c>
      <c r="D611" s="74" t="s">
        <v>48</v>
      </c>
      <c r="E611" s="74" t="s">
        <v>9</v>
      </c>
      <c r="F611" s="75">
        <v>8</v>
      </c>
      <c r="G611" s="46">
        <v>20700</v>
      </c>
      <c r="H611" s="76">
        <v>16730</v>
      </c>
      <c r="I611" s="76"/>
      <c r="J611" s="46" t="s">
        <v>570</v>
      </c>
      <c r="K611" s="46" t="s">
        <v>156</v>
      </c>
      <c r="L611" s="77">
        <v>4</v>
      </c>
    </row>
    <row r="612" spans="1:12" s="78" customFormat="1" ht="22.5" outlineLevel="4">
      <c r="A612" s="73" t="s">
        <v>584</v>
      </c>
      <c r="B612" s="46" t="s">
        <v>1902</v>
      </c>
      <c r="C612" s="46" t="s">
        <v>1903</v>
      </c>
      <c r="D612" s="74" t="s">
        <v>48</v>
      </c>
      <c r="E612" s="74" t="s">
        <v>2</v>
      </c>
      <c r="F612" s="75">
        <v>1.833</v>
      </c>
      <c r="G612" s="46">
        <v>11520</v>
      </c>
      <c r="H612" s="76">
        <v>5550</v>
      </c>
      <c r="I612" s="76"/>
      <c r="J612" s="46" t="s">
        <v>570</v>
      </c>
      <c r="K612" s="46" t="s">
        <v>156</v>
      </c>
      <c r="L612" s="77">
        <v>4</v>
      </c>
    </row>
    <row r="613" spans="1:12" s="78" customFormat="1" ht="56.25" outlineLevel="4">
      <c r="A613" s="73" t="s">
        <v>583</v>
      </c>
      <c r="B613" s="46" t="s">
        <v>1905</v>
      </c>
      <c r="C613" s="46" t="s">
        <v>1904</v>
      </c>
      <c r="D613" s="74" t="s">
        <v>48</v>
      </c>
      <c r="E613" s="74" t="s">
        <v>9</v>
      </c>
      <c r="F613" s="75">
        <v>2.6</v>
      </c>
      <c r="G613" s="46">
        <v>14460</v>
      </c>
      <c r="H613" s="76">
        <v>8211</v>
      </c>
      <c r="I613" s="76"/>
      <c r="J613" s="46" t="s">
        <v>570</v>
      </c>
      <c r="K613" s="46" t="s">
        <v>156</v>
      </c>
      <c r="L613" s="77">
        <v>4</v>
      </c>
    </row>
    <row r="614" spans="1:12" s="78" customFormat="1" ht="22.5" outlineLevel="4">
      <c r="A614" s="73" t="s">
        <v>582</v>
      </c>
      <c r="B614" s="46" t="s">
        <v>1906</v>
      </c>
      <c r="C614" s="46" t="s">
        <v>1907</v>
      </c>
      <c r="D614" s="74" t="s">
        <v>48</v>
      </c>
      <c r="E614" s="74" t="s">
        <v>9</v>
      </c>
      <c r="F614" s="75">
        <v>5.5</v>
      </c>
      <c r="G614" s="46">
        <v>18000</v>
      </c>
      <c r="H614" s="76">
        <v>12863</v>
      </c>
      <c r="I614" s="76"/>
      <c r="J614" s="46" t="s">
        <v>570</v>
      </c>
      <c r="K614" s="46" t="s">
        <v>156</v>
      </c>
      <c r="L614" s="77">
        <v>4</v>
      </c>
    </row>
    <row r="615" spans="1:12" s="78" customFormat="1" ht="33.75" outlineLevel="4">
      <c r="A615" s="73" t="s">
        <v>580</v>
      </c>
      <c r="B615" s="46" t="s">
        <v>581</v>
      </c>
      <c r="C615" s="46" t="s">
        <v>1908</v>
      </c>
      <c r="D615" s="74" t="s">
        <v>48</v>
      </c>
      <c r="E615" s="74" t="s">
        <v>2</v>
      </c>
      <c r="F615" s="75">
        <v>1.5</v>
      </c>
      <c r="G615" s="46">
        <v>7632</v>
      </c>
      <c r="H615" s="76">
        <v>5110</v>
      </c>
      <c r="I615" s="76"/>
      <c r="J615" s="46" t="s">
        <v>570</v>
      </c>
      <c r="K615" s="46" t="s">
        <v>156</v>
      </c>
      <c r="L615" s="77">
        <v>4</v>
      </c>
    </row>
    <row r="616" spans="1:12" s="78" customFormat="1" ht="22.5" outlineLevel="4">
      <c r="A616" s="73" t="s">
        <v>579</v>
      </c>
      <c r="B616" s="46" t="s">
        <v>1909</v>
      </c>
      <c r="C616" s="46" t="s">
        <v>1910</v>
      </c>
      <c r="D616" s="74" t="s">
        <v>48</v>
      </c>
      <c r="E616" s="74" t="s">
        <v>9</v>
      </c>
      <c r="F616" s="75">
        <v>2.216</v>
      </c>
      <c r="G616" s="46">
        <v>52080</v>
      </c>
      <c r="H616" s="76">
        <v>7704</v>
      </c>
      <c r="I616" s="76"/>
      <c r="J616" s="46" t="s">
        <v>570</v>
      </c>
      <c r="K616" s="46" t="s">
        <v>156</v>
      </c>
      <c r="L616" s="77">
        <v>4</v>
      </c>
    </row>
    <row r="617" spans="1:12" s="78" customFormat="1" ht="33.75" outlineLevel="4">
      <c r="A617" s="73" t="s">
        <v>578</v>
      </c>
      <c r="B617" s="46" t="s">
        <v>1911</v>
      </c>
      <c r="C617" s="46" t="s">
        <v>1912</v>
      </c>
      <c r="D617" s="74" t="s">
        <v>48</v>
      </c>
      <c r="E617" s="74" t="s">
        <v>2</v>
      </c>
      <c r="F617" s="75">
        <v>5</v>
      </c>
      <c r="G617" s="46">
        <v>23160</v>
      </c>
      <c r="H617" s="76">
        <v>9343</v>
      </c>
      <c r="I617" s="76"/>
      <c r="J617" s="46" t="s">
        <v>570</v>
      </c>
      <c r="K617" s="46" t="s">
        <v>156</v>
      </c>
      <c r="L617" s="77">
        <v>4</v>
      </c>
    </row>
    <row r="618" spans="1:12" s="78" customFormat="1" ht="33.75" outlineLevel="4">
      <c r="A618" s="73" t="s">
        <v>577</v>
      </c>
      <c r="B618" s="46" t="s">
        <v>1913</v>
      </c>
      <c r="C618" s="46" t="s">
        <v>1914</v>
      </c>
      <c r="D618" s="74" t="s">
        <v>48</v>
      </c>
      <c r="E618" s="74" t="s">
        <v>9</v>
      </c>
      <c r="F618" s="75">
        <v>2</v>
      </c>
      <c r="G618" s="46">
        <v>12000</v>
      </c>
      <c r="H618" s="76">
        <v>7483</v>
      </c>
      <c r="I618" s="76"/>
      <c r="J618" s="46" t="s">
        <v>570</v>
      </c>
      <c r="K618" s="46" t="s">
        <v>156</v>
      </c>
      <c r="L618" s="77">
        <v>4</v>
      </c>
    </row>
    <row r="619" spans="1:12" s="78" customFormat="1" ht="22.5" outlineLevel="4">
      <c r="A619" s="73" t="s">
        <v>576</v>
      </c>
      <c r="B619" s="46" t="s">
        <v>1915</v>
      </c>
      <c r="C619" s="46" t="s">
        <v>1916</v>
      </c>
      <c r="D619" s="74" t="s">
        <v>48</v>
      </c>
      <c r="E619" s="74" t="s">
        <v>9</v>
      </c>
      <c r="F619" s="75">
        <v>1</v>
      </c>
      <c r="G619" s="46">
        <v>11400</v>
      </c>
      <c r="H619" s="76">
        <v>5912</v>
      </c>
      <c r="I619" s="76"/>
      <c r="J619" s="46" t="s">
        <v>570</v>
      </c>
      <c r="K619" s="46" t="s">
        <v>156</v>
      </c>
      <c r="L619" s="77">
        <v>4</v>
      </c>
    </row>
    <row r="620" spans="1:12" s="78" customFormat="1" ht="22.5" outlineLevel="4">
      <c r="A620" s="73" t="s">
        <v>575</v>
      </c>
      <c r="B620" s="46" t="s">
        <v>1917</v>
      </c>
      <c r="C620" s="46" t="s">
        <v>1918</v>
      </c>
      <c r="D620" s="74" t="s">
        <v>48</v>
      </c>
      <c r="E620" s="74" t="s">
        <v>41</v>
      </c>
      <c r="F620" s="75">
        <v>1</v>
      </c>
      <c r="G620" s="46">
        <v>9960</v>
      </c>
      <c r="H620" s="76">
        <v>3365</v>
      </c>
      <c r="I620" s="76"/>
      <c r="J620" s="46" t="s">
        <v>570</v>
      </c>
      <c r="K620" s="46" t="s">
        <v>156</v>
      </c>
      <c r="L620" s="77">
        <v>4</v>
      </c>
    </row>
    <row r="621" spans="1:12" s="78" customFormat="1" ht="22.5" outlineLevel="4">
      <c r="A621" s="73" t="s">
        <v>574</v>
      </c>
      <c r="B621" s="46" t="s">
        <v>1919</v>
      </c>
      <c r="C621" s="46" t="s">
        <v>1920</v>
      </c>
      <c r="D621" s="74" t="s">
        <v>48</v>
      </c>
      <c r="E621" s="74" t="s">
        <v>9</v>
      </c>
      <c r="F621" s="75">
        <v>4.626</v>
      </c>
      <c r="G621" s="46">
        <v>33084</v>
      </c>
      <c r="H621" s="76">
        <v>11306</v>
      </c>
      <c r="I621" s="76"/>
      <c r="J621" s="46" t="s">
        <v>570</v>
      </c>
      <c r="K621" s="46" t="s">
        <v>156</v>
      </c>
      <c r="L621" s="77">
        <v>4</v>
      </c>
    </row>
    <row r="622" spans="1:12" s="78" customFormat="1" ht="45" outlineLevel="4">
      <c r="A622" s="73" t="s">
        <v>573</v>
      </c>
      <c r="B622" s="46" t="s">
        <v>1921</v>
      </c>
      <c r="C622" s="46" t="s">
        <v>1922</v>
      </c>
      <c r="D622" s="74" t="s">
        <v>48</v>
      </c>
      <c r="E622" s="74" t="s">
        <v>2</v>
      </c>
      <c r="F622" s="75">
        <v>1.5</v>
      </c>
      <c r="G622" s="46">
        <v>13200</v>
      </c>
      <c r="H622" s="76">
        <v>5165</v>
      </c>
      <c r="I622" s="76"/>
      <c r="J622" s="46" t="s">
        <v>570</v>
      </c>
      <c r="K622" s="46" t="s">
        <v>156</v>
      </c>
      <c r="L622" s="77">
        <v>4</v>
      </c>
    </row>
    <row r="623" spans="1:12" s="78" customFormat="1" ht="22.5" outlineLevel="4">
      <c r="A623" s="73" t="s">
        <v>572</v>
      </c>
      <c r="B623" s="46" t="s">
        <v>1923</v>
      </c>
      <c r="C623" s="46" t="s">
        <v>1924</v>
      </c>
      <c r="D623" s="74" t="s">
        <v>48</v>
      </c>
      <c r="E623" s="74" t="s">
        <v>41</v>
      </c>
      <c r="F623" s="75">
        <v>4.33</v>
      </c>
      <c r="G623" s="46">
        <v>12360</v>
      </c>
      <c r="H623" s="76">
        <v>6154</v>
      </c>
      <c r="I623" s="76"/>
      <c r="J623" s="46" t="s">
        <v>570</v>
      </c>
      <c r="K623" s="46" t="s">
        <v>156</v>
      </c>
      <c r="L623" s="77">
        <v>4</v>
      </c>
    </row>
    <row r="624" spans="1:12" s="78" customFormat="1" ht="45" outlineLevel="4">
      <c r="A624" s="73" t="s">
        <v>571</v>
      </c>
      <c r="B624" s="46" t="s">
        <v>1925</v>
      </c>
      <c r="C624" s="46" t="s">
        <v>1926</v>
      </c>
      <c r="D624" s="74" t="s">
        <v>48</v>
      </c>
      <c r="E624" s="74" t="s">
        <v>2</v>
      </c>
      <c r="F624" s="75">
        <v>1.96</v>
      </c>
      <c r="G624" s="46">
        <v>10320</v>
      </c>
      <c r="H624" s="76">
        <v>5573</v>
      </c>
      <c r="I624" s="76"/>
      <c r="J624" s="46" t="s">
        <v>570</v>
      </c>
      <c r="K624" s="46" t="s">
        <v>156</v>
      </c>
      <c r="L624" s="77">
        <v>4</v>
      </c>
    </row>
    <row r="625" spans="1:12" s="78" customFormat="1" ht="12.75" outlineLevel="4" thickBot="1">
      <c r="A625" s="84" t="s">
        <v>569</v>
      </c>
      <c r="B625" s="85" t="s">
        <v>1927</v>
      </c>
      <c r="C625" s="85" t="s">
        <v>1928</v>
      </c>
      <c r="D625" s="86" t="s">
        <v>48</v>
      </c>
      <c r="E625" s="86" t="s">
        <v>2</v>
      </c>
      <c r="F625" s="87">
        <v>4.4</v>
      </c>
      <c r="G625" s="85">
        <v>15600</v>
      </c>
      <c r="H625" s="88">
        <v>8689</v>
      </c>
      <c r="I625" s="88"/>
      <c r="J625" s="85" t="s">
        <v>570</v>
      </c>
      <c r="K625" s="85" t="s">
        <v>156</v>
      </c>
      <c r="L625" s="89">
        <v>4</v>
      </c>
    </row>
    <row r="626" spans="1:12" s="94" customFormat="1" ht="12.75" outlineLevel="3" thickTop="1">
      <c r="A626" s="104"/>
      <c r="B626" s="105"/>
      <c r="C626" s="106"/>
      <c r="D626" s="107"/>
      <c r="E626" s="107"/>
      <c r="F626" s="226"/>
      <c r="G626" s="227"/>
      <c r="H626" s="198">
        <f>SUBTOTAL(9,H610:H625)</f>
        <v>121316</v>
      </c>
      <c r="I626" s="198">
        <f>SUBTOTAL(9,I610:I625)</f>
        <v>0</v>
      </c>
      <c r="J626" s="105" t="s">
        <v>975</v>
      </c>
      <c r="K626" s="105"/>
      <c r="L626" s="250"/>
    </row>
    <row r="627" spans="1:12" s="94" customFormat="1" ht="12.75" outlineLevel="2" thickBot="1">
      <c r="A627" s="131"/>
      <c r="B627" s="132">
        <f>SUBTOTAL(3,B610:B625)</f>
        <v>16</v>
      </c>
      <c r="C627" s="133"/>
      <c r="D627" s="134"/>
      <c r="E627" s="134"/>
      <c r="F627" s="232"/>
      <c r="G627" s="233"/>
      <c r="H627" s="201"/>
      <c r="I627" s="201"/>
      <c r="J627" s="132" t="s">
        <v>918</v>
      </c>
      <c r="K627" s="132"/>
      <c r="L627" s="253"/>
    </row>
    <row r="628" spans="1:12" s="78" customFormat="1" ht="45" outlineLevel="4">
      <c r="A628" s="99" t="s">
        <v>822</v>
      </c>
      <c r="B628" s="61" t="s">
        <v>1929</v>
      </c>
      <c r="C628" s="61" t="s">
        <v>1930</v>
      </c>
      <c r="D628" s="100" t="s">
        <v>48</v>
      </c>
      <c r="E628" s="100" t="s">
        <v>9</v>
      </c>
      <c r="F628" s="101">
        <v>1.5</v>
      </c>
      <c r="G628" s="61">
        <v>3516</v>
      </c>
      <c r="H628" s="102">
        <v>3504</v>
      </c>
      <c r="I628" s="102"/>
      <c r="J628" s="61" t="s">
        <v>801</v>
      </c>
      <c r="K628" s="61" t="s">
        <v>156</v>
      </c>
      <c r="L628" s="103">
        <v>7</v>
      </c>
    </row>
    <row r="629" spans="1:12" s="78" customFormat="1" ht="22.5" outlineLevel="4">
      <c r="A629" s="73" t="s">
        <v>800</v>
      </c>
      <c r="B629" s="46" t="s">
        <v>1931</v>
      </c>
      <c r="C629" s="46" t="s">
        <v>1932</v>
      </c>
      <c r="D629" s="74" t="s">
        <v>48</v>
      </c>
      <c r="E629" s="74" t="s">
        <v>9</v>
      </c>
      <c r="F629" s="75">
        <v>8</v>
      </c>
      <c r="G629" s="46">
        <v>28200</v>
      </c>
      <c r="H629" s="76">
        <v>18689</v>
      </c>
      <c r="I629" s="76"/>
      <c r="J629" s="46" t="s">
        <v>801</v>
      </c>
      <c r="K629" s="46" t="s">
        <v>156</v>
      </c>
      <c r="L629" s="77">
        <v>7</v>
      </c>
    </row>
    <row r="630" spans="1:12" s="78" customFormat="1" ht="33.75" outlineLevel="4">
      <c r="A630" s="73" t="s">
        <v>804</v>
      </c>
      <c r="B630" s="46" t="s">
        <v>1933</v>
      </c>
      <c r="C630" s="46" t="s">
        <v>1934</v>
      </c>
      <c r="D630" s="74" t="s">
        <v>48</v>
      </c>
      <c r="E630" s="74" t="s">
        <v>2</v>
      </c>
      <c r="F630" s="75">
        <v>5.4</v>
      </c>
      <c r="G630" s="46">
        <v>15600</v>
      </c>
      <c r="H630" s="76">
        <v>10092</v>
      </c>
      <c r="I630" s="76"/>
      <c r="J630" s="46" t="s">
        <v>801</v>
      </c>
      <c r="K630" s="46" t="s">
        <v>156</v>
      </c>
      <c r="L630" s="77">
        <v>7</v>
      </c>
    </row>
    <row r="631" spans="1:12" s="78" customFormat="1" ht="33.75" outlineLevel="4">
      <c r="A631" s="73" t="s">
        <v>817</v>
      </c>
      <c r="B631" s="46" t="s">
        <v>1935</v>
      </c>
      <c r="C631" s="46" t="s">
        <v>1936</v>
      </c>
      <c r="D631" s="74" t="s">
        <v>48</v>
      </c>
      <c r="E631" s="74" t="s">
        <v>9</v>
      </c>
      <c r="F631" s="75">
        <v>6</v>
      </c>
      <c r="G631" s="46">
        <v>11250</v>
      </c>
      <c r="H631" s="76">
        <v>11250</v>
      </c>
      <c r="I631" s="76">
        <v>2767</v>
      </c>
      <c r="J631" s="46" t="s">
        <v>801</v>
      </c>
      <c r="K631" s="46" t="s">
        <v>156</v>
      </c>
      <c r="L631" s="77">
        <v>7</v>
      </c>
    </row>
    <row r="632" spans="1:12" s="78" customFormat="1" ht="33.75" outlineLevel="4">
      <c r="A632" s="73" t="s">
        <v>805</v>
      </c>
      <c r="B632" s="46" t="s">
        <v>1937</v>
      </c>
      <c r="C632" s="46" t="s">
        <v>1938</v>
      </c>
      <c r="D632" s="74" t="s">
        <v>48</v>
      </c>
      <c r="E632" s="74" t="s">
        <v>41</v>
      </c>
      <c r="F632" s="75">
        <v>6.833</v>
      </c>
      <c r="G632" s="46">
        <v>21720</v>
      </c>
      <c r="H632" s="76">
        <v>9578</v>
      </c>
      <c r="I632" s="76"/>
      <c r="J632" s="46" t="s">
        <v>801</v>
      </c>
      <c r="K632" s="46" t="s">
        <v>156</v>
      </c>
      <c r="L632" s="77">
        <v>7</v>
      </c>
    </row>
    <row r="633" spans="1:12" s="78" customFormat="1" ht="22.5" outlineLevel="4">
      <c r="A633" s="73" t="s">
        <v>829</v>
      </c>
      <c r="B633" s="46" t="s">
        <v>1939</v>
      </c>
      <c r="C633" s="46" t="s">
        <v>1940</v>
      </c>
      <c r="D633" s="74" t="s">
        <v>48</v>
      </c>
      <c r="E633" s="74" t="s">
        <v>9</v>
      </c>
      <c r="F633" s="75">
        <v>2</v>
      </c>
      <c r="G633" s="46">
        <v>4200</v>
      </c>
      <c r="H633" s="76">
        <v>4200</v>
      </c>
      <c r="I633" s="76">
        <v>472</v>
      </c>
      <c r="J633" s="46" t="s">
        <v>801</v>
      </c>
      <c r="K633" s="46" t="s">
        <v>156</v>
      </c>
      <c r="L633" s="77">
        <v>7</v>
      </c>
    </row>
    <row r="634" spans="1:12" s="78" customFormat="1" ht="33.75" outlineLevel="4">
      <c r="A634" s="73" t="s">
        <v>807</v>
      </c>
      <c r="B634" s="46" t="s">
        <v>1941</v>
      </c>
      <c r="C634" s="46" t="s">
        <v>1942</v>
      </c>
      <c r="D634" s="74" t="s">
        <v>48</v>
      </c>
      <c r="E634" s="74" t="s">
        <v>9</v>
      </c>
      <c r="F634" s="75">
        <v>1</v>
      </c>
      <c r="G634" s="46">
        <v>4200</v>
      </c>
      <c r="H634" s="76">
        <v>2336</v>
      </c>
      <c r="I634" s="76"/>
      <c r="J634" s="46" t="s">
        <v>801</v>
      </c>
      <c r="K634" s="46" t="s">
        <v>156</v>
      </c>
      <c r="L634" s="77">
        <v>7</v>
      </c>
    </row>
    <row r="635" spans="1:12" s="78" customFormat="1" ht="23.25" outlineLevel="4" thickBot="1">
      <c r="A635" s="84" t="s">
        <v>830</v>
      </c>
      <c r="B635" s="85" t="s">
        <v>1943</v>
      </c>
      <c r="C635" s="85" t="s">
        <v>1944</v>
      </c>
      <c r="D635" s="86" t="s">
        <v>48</v>
      </c>
      <c r="E635" s="86" t="s">
        <v>9</v>
      </c>
      <c r="F635" s="87">
        <v>4.833</v>
      </c>
      <c r="G635" s="85">
        <v>6444</v>
      </c>
      <c r="H635" s="88">
        <v>6444</v>
      </c>
      <c r="I635" s="88">
        <v>4846</v>
      </c>
      <c r="J635" s="85" t="s">
        <v>801</v>
      </c>
      <c r="K635" s="85" t="s">
        <v>156</v>
      </c>
      <c r="L635" s="89">
        <v>7</v>
      </c>
    </row>
    <row r="636" spans="1:12" s="94" customFormat="1" ht="12.75" outlineLevel="3" thickTop="1">
      <c r="A636" s="104"/>
      <c r="B636" s="105"/>
      <c r="C636" s="106"/>
      <c r="D636" s="107"/>
      <c r="E636" s="107"/>
      <c r="F636" s="226"/>
      <c r="G636" s="227"/>
      <c r="H636" s="198">
        <f>SUBTOTAL(9,H628:H635)</f>
        <v>66093</v>
      </c>
      <c r="I636" s="198">
        <f>SUBTOTAL(9,I628:I635)</f>
        <v>8085</v>
      </c>
      <c r="J636" s="105" t="s">
        <v>976</v>
      </c>
      <c r="K636" s="105"/>
      <c r="L636" s="250"/>
    </row>
    <row r="637" spans="1:12" s="94" customFormat="1" ht="12.75" outlineLevel="2" thickBot="1">
      <c r="A637" s="131"/>
      <c r="B637" s="132">
        <f>SUBTOTAL(3,B628:B635)</f>
        <v>8</v>
      </c>
      <c r="C637" s="133"/>
      <c r="D637" s="134"/>
      <c r="E637" s="134"/>
      <c r="F637" s="232"/>
      <c r="G637" s="233"/>
      <c r="H637" s="201"/>
      <c r="I637" s="201"/>
      <c r="J637" s="132" t="s">
        <v>919</v>
      </c>
      <c r="K637" s="132"/>
      <c r="L637" s="253"/>
    </row>
    <row r="638" spans="1:12" s="78" customFormat="1" ht="22.5" outlineLevel="4">
      <c r="A638" s="99" t="s">
        <v>587</v>
      </c>
      <c r="B638" s="61" t="s">
        <v>1946</v>
      </c>
      <c r="C638" s="61" t="s">
        <v>1945</v>
      </c>
      <c r="D638" s="100" t="s">
        <v>49</v>
      </c>
      <c r="E638" s="100" t="s">
        <v>2</v>
      </c>
      <c r="F638" s="101">
        <v>0.833</v>
      </c>
      <c r="G638" s="61">
        <v>2280</v>
      </c>
      <c r="H638" s="102">
        <v>1680</v>
      </c>
      <c r="I638" s="102"/>
      <c r="J638" s="61" t="s">
        <v>588</v>
      </c>
      <c r="K638" s="61" t="s">
        <v>156</v>
      </c>
      <c r="L638" s="103">
        <v>3</v>
      </c>
    </row>
    <row r="639" spans="1:12" s="78" customFormat="1" ht="22.5" outlineLevel="4">
      <c r="A639" s="73" t="s">
        <v>795</v>
      </c>
      <c r="B639" s="46" t="s">
        <v>1947</v>
      </c>
      <c r="C639" s="46" t="s">
        <v>1948</v>
      </c>
      <c r="D639" s="74" t="s">
        <v>48</v>
      </c>
      <c r="E639" s="74" t="s">
        <v>9</v>
      </c>
      <c r="F639" s="75">
        <v>4.832</v>
      </c>
      <c r="G639" s="46">
        <v>13200</v>
      </c>
      <c r="H639" s="76">
        <v>11288</v>
      </c>
      <c r="I639" s="76"/>
      <c r="J639" s="46" t="s">
        <v>588</v>
      </c>
      <c r="K639" s="46" t="s">
        <v>156</v>
      </c>
      <c r="L639" s="77">
        <v>7</v>
      </c>
    </row>
    <row r="640" spans="1:12" s="78" customFormat="1" ht="45" outlineLevel="4">
      <c r="A640" s="73" t="s">
        <v>821</v>
      </c>
      <c r="B640" s="46" t="s">
        <v>1949</v>
      </c>
      <c r="C640" s="46" t="s">
        <v>1950</v>
      </c>
      <c r="D640" s="74" t="s">
        <v>48</v>
      </c>
      <c r="E640" s="74" t="s">
        <v>2</v>
      </c>
      <c r="F640" s="75">
        <v>2</v>
      </c>
      <c r="G640" s="46">
        <v>7080</v>
      </c>
      <c r="H640" s="76">
        <v>3738</v>
      </c>
      <c r="I640" s="76"/>
      <c r="J640" s="46" t="s">
        <v>588</v>
      </c>
      <c r="K640" s="46" t="s">
        <v>156</v>
      </c>
      <c r="L640" s="77">
        <v>7</v>
      </c>
    </row>
    <row r="641" spans="1:12" s="78" customFormat="1" ht="22.5" outlineLevel="4">
      <c r="A641" s="73" t="s">
        <v>823</v>
      </c>
      <c r="B641" s="46" t="s">
        <v>1951</v>
      </c>
      <c r="C641" s="46" t="s">
        <v>1952</v>
      </c>
      <c r="D641" s="74" t="s">
        <v>48</v>
      </c>
      <c r="E641" s="74" t="s">
        <v>9</v>
      </c>
      <c r="F641" s="75">
        <v>4</v>
      </c>
      <c r="G641" s="46">
        <v>9660</v>
      </c>
      <c r="H641" s="76">
        <v>9344</v>
      </c>
      <c r="I641" s="76"/>
      <c r="J641" s="46" t="s">
        <v>588</v>
      </c>
      <c r="K641" s="46" t="s">
        <v>156</v>
      </c>
      <c r="L641" s="77">
        <v>7</v>
      </c>
    </row>
    <row r="642" spans="1:12" s="78" customFormat="1" ht="33.75" outlineLevel="4">
      <c r="A642" s="73" t="s">
        <v>824</v>
      </c>
      <c r="B642" s="46" t="s">
        <v>1953</v>
      </c>
      <c r="C642" s="46" t="s">
        <v>1954</v>
      </c>
      <c r="D642" s="74" t="s">
        <v>48</v>
      </c>
      <c r="E642" s="74" t="s">
        <v>9</v>
      </c>
      <c r="F642" s="75">
        <v>0.999</v>
      </c>
      <c r="G642" s="46">
        <v>5880</v>
      </c>
      <c r="H642" s="76">
        <v>2334</v>
      </c>
      <c r="I642" s="76"/>
      <c r="J642" s="46" t="s">
        <v>588</v>
      </c>
      <c r="K642" s="46" t="s">
        <v>156</v>
      </c>
      <c r="L642" s="77">
        <v>7</v>
      </c>
    </row>
    <row r="643" spans="1:12" s="78" customFormat="1" ht="33.75" outlineLevel="4">
      <c r="A643" s="73" t="s">
        <v>811</v>
      </c>
      <c r="B643" s="46" t="s">
        <v>1955</v>
      </c>
      <c r="C643" s="46" t="s">
        <v>1956</v>
      </c>
      <c r="D643" s="74" t="s">
        <v>48</v>
      </c>
      <c r="E643" s="74" t="s">
        <v>9</v>
      </c>
      <c r="F643" s="75">
        <v>1.833</v>
      </c>
      <c r="G643" s="46">
        <v>11160</v>
      </c>
      <c r="H643" s="76">
        <v>4282</v>
      </c>
      <c r="I643" s="76"/>
      <c r="J643" s="46" t="s">
        <v>588</v>
      </c>
      <c r="K643" s="46" t="s">
        <v>156</v>
      </c>
      <c r="L643" s="77">
        <v>7</v>
      </c>
    </row>
    <row r="644" spans="1:12" s="78" customFormat="1" ht="33.75" outlineLevel="4">
      <c r="A644" s="73" t="s">
        <v>827</v>
      </c>
      <c r="B644" s="46" t="s">
        <v>1957</v>
      </c>
      <c r="C644" s="46" t="s">
        <v>1958</v>
      </c>
      <c r="D644" s="74" t="s">
        <v>48</v>
      </c>
      <c r="E644" s="74" t="s">
        <v>9</v>
      </c>
      <c r="F644" s="75">
        <v>3.426</v>
      </c>
      <c r="G644" s="46">
        <v>11040</v>
      </c>
      <c r="H644" s="76">
        <v>8004</v>
      </c>
      <c r="I644" s="76"/>
      <c r="J644" s="46" t="s">
        <v>588</v>
      </c>
      <c r="K644" s="46" t="s">
        <v>156</v>
      </c>
      <c r="L644" s="77">
        <v>7</v>
      </c>
    </row>
    <row r="645" spans="1:12" s="78" customFormat="1" ht="33.75" outlineLevel="4">
      <c r="A645" s="73" t="s">
        <v>828</v>
      </c>
      <c r="B645" s="46" t="s">
        <v>1959</v>
      </c>
      <c r="C645" s="46" t="s">
        <v>1960</v>
      </c>
      <c r="D645" s="74" t="s">
        <v>48</v>
      </c>
      <c r="E645" s="74" t="s">
        <v>9</v>
      </c>
      <c r="F645" s="75">
        <v>3.998</v>
      </c>
      <c r="G645" s="46">
        <v>16200</v>
      </c>
      <c r="H645" s="76">
        <v>9340</v>
      </c>
      <c r="I645" s="76"/>
      <c r="J645" s="46" t="s">
        <v>588</v>
      </c>
      <c r="K645" s="46" t="s">
        <v>156</v>
      </c>
      <c r="L645" s="77">
        <v>7</v>
      </c>
    </row>
    <row r="646" spans="1:12" s="78" customFormat="1" ht="22.5" outlineLevel="4">
      <c r="A646" s="73" t="s">
        <v>765</v>
      </c>
      <c r="B646" s="46" t="s">
        <v>1962</v>
      </c>
      <c r="C646" s="46" t="s">
        <v>1961</v>
      </c>
      <c r="D646" s="74" t="s">
        <v>49</v>
      </c>
      <c r="E646" s="74" t="s">
        <v>2</v>
      </c>
      <c r="F646" s="75">
        <v>0.333</v>
      </c>
      <c r="G646" s="46">
        <v>1560</v>
      </c>
      <c r="H646" s="76">
        <v>533</v>
      </c>
      <c r="I646" s="76"/>
      <c r="J646" s="46" t="s">
        <v>766</v>
      </c>
      <c r="K646" s="46" t="s">
        <v>156</v>
      </c>
      <c r="L646" s="77">
        <v>5</v>
      </c>
    </row>
    <row r="647" spans="1:12" s="78" customFormat="1" ht="33.75" outlineLevel="4">
      <c r="A647" s="73" t="s">
        <v>834</v>
      </c>
      <c r="B647" s="46" t="s">
        <v>1964</v>
      </c>
      <c r="C647" s="46" t="s">
        <v>1963</v>
      </c>
      <c r="D647" s="74" t="s">
        <v>49</v>
      </c>
      <c r="E647" s="74" t="s">
        <v>9</v>
      </c>
      <c r="F647" s="75">
        <v>2.998</v>
      </c>
      <c r="G647" s="46">
        <v>6720</v>
      </c>
      <c r="H647" s="76">
        <v>6562</v>
      </c>
      <c r="I647" s="76"/>
      <c r="J647" s="46" t="s">
        <v>766</v>
      </c>
      <c r="K647" s="46" t="s">
        <v>156</v>
      </c>
      <c r="L647" s="77">
        <v>7</v>
      </c>
    </row>
    <row r="648" spans="1:12" s="78" customFormat="1" ht="22.5" outlineLevel="4">
      <c r="A648" s="73" t="s">
        <v>794</v>
      </c>
      <c r="B648" s="46" t="s">
        <v>1965</v>
      </c>
      <c r="C648" s="46" t="s">
        <v>1966</v>
      </c>
      <c r="D648" s="74" t="s">
        <v>48</v>
      </c>
      <c r="E648" s="74" t="s">
        <v>9</v>
      </c>
      <c r="F648" s="75">
        <v>5</v>
      </c>
      <c r="G648" s="46">
        <v>15180</v>
      </c>
      <c r="H648" s="76">
        <v>11681</v>
      </c>
      <c r="I648" s="76"/>
      <c r="J648" s="46" t="s">
        <v>766</v>
      </c>
      <c r="K648" s="46" t="s">
        <v>156</v>
      </c>
      <c r="L648" s="77">
        <v>7</v>
      </c>
    </row>
    <row r="649" spans="1:12" s="78" customFormat="1" ht="22.5" outlineLevel="4">
      <c r="A649" s="73" t="s">
        <v>798</v>
      </c>
      <c r="B649" s="46" t="s">
        <v>1967</v>
      </c>
      <c r="C649" s="46" t="s">
        <v>1968</v>
      </c>
      <c r="D649" s="74" t="s">
        <v>48</v>
      </c>
      <c r="E649" s="74" t="s">
        <v>2</v>
      </c>
      <c r="F649" s="75">
        <v>2.833</v>
      </c>
      <c r="G649" s="46">
        <v>9360</v>
      </c>
      <c r="H649" s="76">
        <v>5295</v>
      </c>
      <c r="I649" s="76"/>
      <c r="J649" s="46" t="s">
        <v>766</v>
      </c>
      <c r="K649" s="46" t="s">
        <v>156</v>
      </c>
      <c r="L649" s="77">
        <v>7</v>
      </c>
    </row>
    <row r="650" spans="1:12" s="78" customFormat="1" ht="45" outlineLevel="4">
      <c r="A650" s="73" t="s">
        <v>825</v>
      </c>
      <c r="B650" s="46" t="s">
        <v>1969</v>
      </c>
      <c r="C650" s="46" t="s">
        <v>1970</v>
      </c>
      <c r="D650" s="74" t="s">
        <v>48</v>
      </c>
      <c r="E650" s="74" t="s">
        <v>2</v>
      </c>
      <c r="F650" s="75">
        <v>3.166</v>
      </c>
      <c r="G650" s="46">
        <v>5880</v>
      </c>
      <c r="H650" s="76">
        <v>5880</v>
      </c>
      <c r="I650" s="76">
        <v>37</v>
      </c>
      <c r="J650" s="46" t="s">
        <v>766</v>
      </c>
      <c r="K650" s="46" t="s">
        <v>156</v>
      </c>
      <c r="L650" s="77">
        <v>7</v>
      </c>
    </row>
    <row r="651" spans="1:12" s="78" customFormat="1" ht="45" outlineLevel="4">
      <c r="A651" s="73" t="s">
        <v>812</v>
      </c>
      <c r="B651" s="46" t="s">
        <v>1971</v>
      </c>
      <c r="C651" s="46" t="s">
        <v>1972</v>
      </c>
      <c r="D651" s="74" t="s">
        <v>48</v>
      </c>
      <c r="E651" s="74" t="s">
        <v>9</v>
      </c>
      <c r="F651" s="75">
        <v>2.833</v>
      </c>
      <c r="G651" s="46">
        <v>11736</v>
      </c>
      <c r="H651" s="76">
        <v>6618</v>
      </c>
      <c r="I651" s="76"/>
      <c r="J651" s="46" t="s">
        <v>766</v>
      </c>
      <c r="K651" s="46" t="s">
        <v>156</v>
      </c>
      <c r="L651" s="77">
        <v>7</v>
      </c>
    </row>
    <row r="652" spans="1:12" s="78" customFormat="1" ht="22.5" outlineLevel="4">
      <c r="A652" s="73" t="s">
        <v>799</v>
      </c>
      <c r="B652" s="46" t="s">
        <v>1973</v>
      </c>
      <c r="C652" s="46" t="s">
        <v>1974</v>
      </c>
      <c r="D652" s="74" t="s">
        <v>48</v>
      </c>
      <c r="E652" s="74" t="s">
        <v>9</v>
      </c>
      <c r="F652" s="75">
        <v>2.833</v>
      </c>
      <c r="G652" s="46">
        <v>7920</v>
      </c>
      <c r="H652" s="76">
        <v>6618</v>
      </c>
      <c r="I652" s="76"/>
      <c r="J652" s="46" t="s">
        <v>766</v>
      </c>
      <c r="K652" s="46" t="s">
        <v>156</v>
      </c>
      <c r="L652" s="77">
        <v>7</v>
      </c>
    </row>
    <row r="653" spans="1:12" s="78" customFormat="1" ht="33.75" outlineLevel="4">
      <c r="A653" s="73" t="s">
        <v>826</v>
      </c>
      <c r="B653" s="46" t="s">
        <v>1975</v>
      </c>
      <c r="C653" s="46" t="s">
        <v>1976</v>
      </c>
      <c r="D653" s="74" t="s">
        <v>48</v>
      </c>
      <c r="E653" s="74" t="s">
        <v>9</v>
      </c>
      <c r="F653" s="75">
        <v>2.499</v>
      </c>
      <c r="G653" s="46">
        <v>6948</v>
      </c>
      <c r="H653" s="76">
        <v>5838</v>
      </c>
      <c r="I653" s="76"/>
      <c r="J653" s="46" t="s">
        <v>766</v>
      </c>
      <c r="K653" s="46" t="s">
        <v>156</v>
      </c>
      <c r="L653" s="77">
        <v>7</v>
      </c>
    </row>
    <row r="654" spans="1:12" s="78" customFormat="1" ht="45" outlineLevel="4">
      <c r="A654" s="73" t="s">
        <v>802</v>
      </c>
      <c r="B654" s="46" t="s">
        <v>1977</v>
      </c>
      <c r="C654" s="46" t="s">
        <v>1978</v>
      </c>
      <c r="D654" s="74" t="s">
        <v>48</v>
      </c>
      <c r="E654" s="74" t="s">
        <v>9</v>
      </c>
      <c r="F654" s="75">
        <v>2.4995</v>
      </c>
      <c r="G654" s="46">
        <v>11580</v>
      </c>
      <c r="H654" s="76">
        <v>5839</v>
      </c>
      <c r="I654" s="76"/>
      <c r="J654" s="46" t="s">
        <v>766</v>
      </c>
      <c r="K654" s="46" t="s">
        <v>156</v>
      </c>
      <c r="L654" s="77">
        <v>7</v>
      </c>
    </row>
    <row r="655" spans="1:12" s="78" customFormat="1" ht="22.5" outlineLevel="4">
      <c r="A655" s="73" t="s">
        <v>813</v>
      </c>
      <c r="B655" s="46" t="s">
        <v>1979</v>
      </c>
      <c r="C655" s="46" t="s">
        <v>1980</v>
      </c>
      <c r="D655" s="74" t="s">
        <v>48</v>
      </c>
      <c r="E655" s="74" t="s">
        <v>2</v>
      </c>
      <c r="F655" s="75">
        <v>2.725</v>
      </c>
      <c r="G655" s="46">
        <v>9240</v>
      </c>
      <c r="H655" s="76">
        <v>5093</v>
      </c>
      <c r="I655" s="76"/>
      <c r="J655" s="46" t="s">
        <v>766</v>
      </c>
      <c r="K655" s="46" t="s">
        <v>156</v>
      </c>
      <c r="L655" s="77">
        <v>7</v>
      </c>
    </row>
    <row r="656" spans="1:12" s="78" customFormat="1" ht="33.75" outlineLevel="4">
      <c r="A656" s="73" t="s">
        <v>815</v>
      </c>
      <c r="B656" s="46" t="s">
        <v>1981</v>
      </c>
      <c r="C656" s="46" t="s">
        <v>1982</v>
      </c>
      <c r="D656" s="74" t="s">
        <v>48</v>
      </c>
      <c r="E656" s="74" t="s">
        <v>2</v>
      </c>
      <c r="F656" s="75">
        <v>2.665</v>
      </c>
      <c r="G656" s="46">
        <v>8400</v>
      </c>
      <c r="H656" s="76">
        <v>4981</v>
      </c>
      <c r="I656" s="76"/>
      <c r="J656" s="46" t="s">
        <v>766</v>
      </c>
      <c r="K656" s="46" t="s">
        <v>156</v>
      </c>
      <c r="L656" s="77">
        <v>7</v>
      </c>
    </row>
    <row r="657" spans="1:12" s="78" customFormat="1" ht="33.75" outlineLevel="4">
      <c r="A657" s="73" t="s">
        <v>816</v>
      </c>
      <c r="B657" s="46" t="s">
        <v>1983</v>
      </c>
      <c r="C657" s="46" t="s">
        <v>1984</v>
      </c>
      <c r="D657" s="74" t="s">
        <v>48</v>
      </c>
      <c r="E657" s="74" t="s">
        <v>2</v>
      </c>
      <c r="F657" s="75">
        <v>3.999</v>
      </c>
      <c r="G657" s="46">
        <v>15600</v>
      </c>
      <c r="H657" s="76">
        <v>7474</v>
      </c>
      <c r="I657" s="76"/>
      <c r="J657" s="46" t="s">
        <v>766</v>
      </c>
      <c r="K657" s="46" t="s">
        <v>156</v>
      </c>
      <c r="L657" s="77">
        <v>7</v>
      </c>
    </row>
    <row r="658" spans="1:12" s="78" customFormat="1" ht="34.5" outlineLevel="4" thickBot="1">
      <c r="A658" s="84" t="s">
        <v>806</v>
      </c>
      <c r="B658" s="85" t="s">
        <v>1985</v>
      </c>
      <c r="C658" s="85" t="s">
        <v>1986</v>
      </c>
      <c r="D658" s="86" t="s">
        <v>48</v>
      </c>
      <c r="E658" s="86" t="s">
        <v>9</v>
      </c>
      <c r="F658" s="87">
        <v>4.26</v>
      </c>
      <c r="G658" s="85">
        <v>9360</v>
      </c>
      <c r="H658" s="88">
        <v>9360</v>
      </c>
      <c r="I658" s="88">
        <v>592</v>
      </c>
      <c r="J658" s="85" t="s">
        <v>766</v>
      </c>
      <c r="K658" s="85" t="s">
        <v>156</v>
      </c>
      <c r="L658" s="89">
        <v>7</v>
      </c>
    </row>
    <row r="659" spans="1:12" s="94" customFormat="1" ht="12.75" outlineLevel="3" thickTop="1">
      <c r="A659" s="104"/>
      <c r="B659" s="105"/>
      <c r="C659" s="106"/>
      <c r="D659" s="107"/>
      <c r="E659" s="107"/>
      <c r="F659" s="226"/>
      <c r="G659" s="227"/>
      <c r="H659" s="198">
        <f>SUBTOTAL(9,H638:H658)</f>
        <v>131782</v>
      </c>
      <c r="I659" s="198">
        <f>SUBTOTAL(9,I638:I658)</f>
        <v>629</v>
      </c>
      <c r="J659" s="105" t="s">
        <v>977</v>
      </c>
      <c r="K659" s="105"/>
      <c r="L659" s="250"/>
    </row>
    <row r="660" spans="1:12" s="94" customFormat="1" ht="12.75" outlineLevel="2" thickBot="1">
      <c r="A660" s="131"/>
      <c r="B660" s="132">
        <f>SUBTOTAL(3,B638:B658)</f>
        <v>21</v>
      </c>
      <c r="C660" s="133"/>
      <c r="D660" s="134"/>
      <c r="E660" s="134"/>
      <c r="F660" s="232"/>
      <c r="G660" s="233"/>
      <c r="H660" s="201"/>
      <c r="I660" s="201"/>
      <c r="J660" s="132" t="s">
        <v>920</v>
      </c>
      <c r="K660" s="132"/>
      <c r="L660" s="253"/>
    </row>
    <row r="661" spans="1:12" s="78" customFormat="1" ht="23.25" outlineLevel="4" thickBot="1">
      <c r="A661" s="184" t="s">
        <v>196</v>
      </c>
      <c r="B661" s="185" t="s">
        <v>197</v>
      </c>
      <c r="C661" s="185" t="s">
        <v>1987</v>
      </c>
      <c r="D661" s="186" t="s">
        <v>48</v>
      </c>
      <c r="E661" s="186" t="s">
        <v>2</v>
      </c>
      <c r="F661" s="187">
        <v>8.46</v>
      </c>
      <c r="G661" s="185">
        <v>23400</v>
      </c>
      <c r="H661" s="188">
        <v>16094</v>
      </c>
      <c r="I661" s="188"/>
      <c r="J661" s="185" t="s">
        <v>198</v>
      </c>
      <c r="K661" s="185" t="s">
        <v>3</v>
      </c>
      <c r="L661" s="189">
        <v>12</v>
      </c>
    </row>
    <row r="662" spans="1:12" s="94" customFormat="1" ht="12.75" outlineLevel="3" thickTop="1">
      <c r="A662" s="90"/>
      <c r="B662" s="91"/>
      <c r="C662" s="92"/>
      <c r="D662" s="93"/>
      <c r="E662" s="93"/>
      <c r="F662" s="222"/>
      <c r="G662" s="223"/>
      <c r="H662" s="196">
        <f>SUBTOTAL(9,H661:H661)</f>
        <v>16094</v>
      </c>
      <c r="I662" s="196">
        <f>SUBTOTAL(9,I661:I661)</f>
        <v>0</v>
      </c>
      <c r="J662" s="91" t="s">
        <v>978</v>
      </c>
      <c r="K662" s="91"/>
      <c r="L662" s="248"/>
    </row>
    <row r="663" spans="1:12" s="94" customFormat="1" ht="12.75" outlineLevel="2" thickBot="1">
      <c r="A663" s="95"/>
      <c r="B663" s="96">
        <f>SUBTOTAL(3,B661:B661)</f>
        <v>1</v>
      </c>
      <c r="C663" s="97"/>
      <c r="D663" s="98"/>
      <c r="E663" s="98"/>
      <c r="F663" s="224"/>
      <c r="G663" s="225"/>
      <c r="H663" s="197"/>
      <c r="I663" s="197"/>
      <c r="J663" s="96" t="s">
        <v>921</v>
      </c>
      <c r="K663" s="96"/>
      <c r="L663" s="249"/>
    </row>
    <row r="664" spans="1:12" s="78" customFormat="1" ht="22.5" outlineLevel="4">
      <c r="A664" s="99" t="s">
        <v>599</v>
      </c>
      <c r="B664" s="61" t="s">
        <v>1989</v>
      </c>
      <c r="C664" s="61" t="s">
        <v>1988</v>
      </c>
      <c r="D664" s="100" t="s">
        <v>49</v>
      </c>
      <c r="E664" s="100" t="s">
        <v>2</v>
      </c>
      <c r="F664" s="101">
        <v>1.333</v>
      </c>
      <c r="G664" s="61">
        <v>7200</v>
      </c>
      <c r="H664" s="102">
        <v>2688</v>
      </c>
      <c r="I664" s="102"/>
      <c r="J664" s="61" t="s">
        <v>590</v>
      </c>
      <c r="K664" s="61" t="s">
        <v>156</v>
      </c>
      <c r="L664" s="103">
        <v>3</v>
      </c>
    </row>
    <row r="665" spans="1:12" s="78" customFormat="1" ht="12" outlineLevel="4">
      <c r="A665" s="73" t="s">
        <v>598</v>
      </c>
      <c r="B665" s="46" t="s">
        <v>1990</v>
      </c>
      <c r="C665" s="46" t="s">
        <v>1991</v>
      </c>
      <c r="D665" s="74" t="s">
        <v>48</v>
      </c>
      <c r="E665" s="74" t="s">
        <v>9</v>
      </c>
      <c r="F665" s="75">
        <v>5.6665</v>
      </c>
      <c r="G665" s="46">
        <v>23040</v>
      </c>
      <c r="H665" s="76">
        <v>14894</v>
      </c>
      <c r="I665" s="76"/>
      <c r="J665" s="46" t="s">
        <v>590</v>
      </c>
      <c r="K665" s="46" t="s">
        <v>156</v>
      </c>
      <c r="L665" s="77">
        <v>3</v>
      </c>
    </row>
    <row r="666" spans="1:12" s="78" customFormat="1" ht="22.5" outlineLevel="4">
      <c r="A666" s="73" t="s">
        <v>597</v>
      </c>
      <c r="B666" s="46" t="s">
        <v>1992</v>
      </c>
      <c r="C666" s="46" t="s">
        <v>1993</v>
      </c>
      <c r="D666" s="74" t="s">
        <v>48</v>
      </c>
      <c r="E666" s="74" t="s">
        <v>41</v>
      </c>
      <c r="F666" s="75">
        <v>2.333</v>
      </c>
      <c r="G666" s="46">
        <v>17280</v>
      </c>
      <c r="H666" s="76">
        <v>3066</v>
      </c>
      <c r="I666" s="76"/>
      <c r="J666" s="46" t="s">
        <v>590</v>
      </c>
      <c r="K666" s="46" t="s">
        <v>156</v>
      </c>
      <c r="L666" s="77">
        <v>3</v>
      </c>
    </row>
    <row r="667" spans="1:12" s="78" customFormat="1" ht="33.75" outlineLevel="4">
      <c r="A667" s="73" t="s">
        <v>596</v>
      </c>
      <c r="B667" s="46" t="s">
        <v>1994</v>
      </c>
      <c r="C667" s="46" t="s">
        <v>1995</v>
      </c>
      <c r="D667" s="74" t="s">
        <v>48</v>
      </c>
      <c r="E667" s="74" t="s">
        <v>9</v>
      </c>
      <c r="F667" s="75">
        <v>1.536</v>
      </c>
      <c r="G667" s="46">
        <v>7776</v>
      </c>
      <c r="H667" s="76">
        <v>4037</v>
      </c>
      <c r="I667" s="76"/>
      <c r="J667" s="46" t="s">
        <v>590</v>
      </c>
      <c r="K667" s="46" t="s">
        <v>156</v>
      </c>
      <c r="L667" s="77">
        <v>3</v>
      </c>
    </row>
    <row r="668" spans="1:12" s="78" customFormat="1" ht="22.5" outlineLevel="4">
      <c r="A668" s="73" t="s">
        <v>595</v>
      </c>
      <c r="B668" s="46" t="s">
        <v>1996</v>
      </c>
      <c r="C668" s="46" t="s">
        <v>1997</v>
      </c>
      <c r="D668" s="74" t="s">
        <v>48</v>
      </c>
      <c r="E668" s="74" t="s">
        <v>9</v>
      </c>
      <c r="F668" s="75">
        <v>2</v>
      </c>
      <c r="G668" s="46">
        <v>14490</v>
      </c>
      <c r="H668" s="76">
        <v>5257</v>
      </c>
      <c r="I668" s="76"/>
      <c r="J668" s="46" t="s">
        <v>590</v>
      </c>
      <c r="K668" s="46" t="s">
        <v>156</v>
      </c>
      <c r="L668" s="77">
        <v>3</v>
      </c>
    </row>
    <row r="669" spans="1:12" s="78" customFormat="1" ht="22.5" outlineLevel="4">
      <c r="A669" s="73" t="s">
        <v>594</v>
      </c>
      <c r="B669" s="46" t="s">
        <v>1998</v>
      </c>
      <c r="C669" s="46" t="s">
        <v>1999</v>
      </c>
      <c r="D669" s="74" t="s">
        <v>48</v>
      </c>
      <c r="E669" s="74" t="s">
        <v>9</v>
      </c>
      <c r="F669" s="75">
        <v>2.433</v>
      </c>
      <c r="G669" s="46">
        <v>12000</v>
      </c>
      <c r="H669" s="76">
        <v>6395</v>
      </c>
      <c r="I669" s="76"/>
      <c r="J669" s="46" t="s">
        <v>590</v>
      </c>
      <c r="K669" s="46" t="s">
        <v>156</v>
      </c>
      <c r="L669" s="77">
        <v>3</v>
      </c>
    </row>
    <row r="670" spans="1:12" s="78" customFormat="1" ht="22.5" outlineLevel="4">
      <c r="A670" s="73" t="s">
        <v>593</v>
      </c>
      <c r="B670" s="46" t="s">
        <v>2000</v>
      </c>
      <c r="C670" s="46" t="s">
        <v>2001</v>
      </c>
      <c r="D670" s="74" t="s">
        <v>48</v>
      </c>
      <c r="E670" s="74" t="s">
        <v>9</v>
      </c>
      <c r="F670" s="75">
        <v>2.5</v>
      </c>
      <c r="G670" s="46">
        <v>13650</v>
      </c>
      <c r="H670" s="76">
        <v>6571</v>
      </c>
      <c r="I670" s="76"/>
      <c r="J670" s="46" t="s">
        <v>590</v>
      </c>
      <c r="K670" s="46" t="s">
        <v>156</v>
      </c>
      <c r="L670" s="77">
        <v>3</v>
      </c>
    </row>
    <row r="671" spans="1:12" s="139" customFormat="1" ht="22.5" outlineLevel="4">
      <c r="A671" s="118" t="s">
        <v>592</v>
      </c>
      <c r="B671" s="119" t="s">
        <v>2002</v>
      </c>
      <c r="C671" s="119" t="s">
        <v>2003</v>
      </c>
      <c r="D671" s="120" t="s">
        <v>48</v>
      </c>
      <c r="E671" s="120" t="s">
        <v>9</v>
      </c>
      <c r="F671" s="121">
        <v>6.7</v>
      </c>
      <c r="G671" s="119">
        <v>15600</v>
      </c>
      <c r="H671" s="122">
        <v>15600</v>
      </c>
      <c r="I671" s="122">
        <v>2017</v>
      </c>
      <c r="J671" s="119" t="s">
        <v>590</v>
      </c>
      <c r="K671" s="119" t="s">
        <v>156</v>
      </c>
      <c r="L671" s="123">
        <v>3</v>
      </c>
    </row>
    <row r="672" spans="1:12" s="78" customFormat="1" ht="22.5" outlineLevel="4">
      <c r="A672" s="73" t="s">
        <v>591</v>
      </c>
      <c r="B672" s="46" t="s">
        <v>2004</v>
      </c>
      <c r="C672" s="46" t="s">
        <v>2005</v>
      </c>
      <c r="D672" s="74" t="s">
        <v>48</v>
      </c>
      <c r="E672" s="74" t="s">
        <v>9</v>
      </c>
      <c r="F672" s="75">
        <v>7.492</v>
      </c>
      <c r="G672" s="46">
        <v>25440</v>
      </c>
      <c r="H672" s="76">
        <v>19692</v>
      </c>
      <c r="I672" s="76"/>
      <c r="J672" s="46" t="s">
        <v>590</v>
      </c>
      <c r="K672" s="46" t="s">
        <v>156</v>
      </c>
      <c r="L672" s="77">
        <v>3</v>
      </c>
    </row>
    <row r="673" spans="1:12" s="78" customFormat="1" ht="22.5" outlineLevel="4">
      <c r="A673" s="73" t="s">
        <v>589</v>
      </c>
      <c r="B673" s="46" t="s">
        <v>2006</v>
      </c>
      <c r="C673" s="46" t="s">
        <v>2007</v>
      </c>
      <c r="D673" s="74" t="s">
        <v>48</v>
      </c>
      <c r="E673" s="74" t="s">
        <v>2</v>
      </c>
      <c r="F673" s="75">
        <v>3.425</v>
      </c>
      <c r="G673" s="46">
        <v>18480</v>
      </c>
      <c r="H673" s="76">
        <v>6752</v>
      </c>
      <c r="I673" s="76"/>
      <c r="J673" s="46" t="s">
        <v>590</v>
      </c>
      <c r="K673" s="46" t="s">
        <v>156</v>
      </c>
      <c r="L673" s="77">
        <v>3</v>
      </c>
    </row>
    <row r="674" spans="1:12" s="78" customFormat="1" ht="45.75" outlineLevel="4" thickBot="1">
      <c r="A674" s="84" t="s">
        <v>837</v>
      </c>
      <c r="B674" s="85" t="s">
        <v>2009</v>
      </c>
      <c r="C674" s="85" t="s">
        <v>2008</v>
      </c>
      <c r="D674" s="86" t="s">
        <v>49</v>
      </c>
      <c r="E674" s="86" t="s">
        <v>9</v>
      </c>
      <c r="F674" s="87">
        <v>2.766</v>
      </c>
      <c r="G674" s="85">
        <v>13875</v>
      </c>
      <c r="H674" s="88">
        <v>6054</v>
      </c>
      <c r="I674" s="88"/>
      <c r="J674" s="85" t="s">
        <v>590</v>
      </c>
      <c r="K674" s="85" t="s">
        <v>156</v>
      </c>
      <c r="L674" s="89">
        <v>7</v>
      </c>
    </row>
    <row r="675" spans="1:12" s="94" customFormat="1" ht="12.75" outlineLevel="3" thickTop="1">
      <c r="A675" s="104"/>
      <c r="B675" s="105"/>
      <c r="C675" s="106"/>
      <c r="D675" s="107"/>
      <c r="E675" s="107"/>
      <c r="F675" s="226"/>
      <c r="G675" s="227"/>
      <c r="H675" s="198">
        <f>SUBTOTAL(9,H664:H674)</f>
        <v>91006</v>
      </c>
      <c r="I675" s="198">
        <f>SUBTOTAL(9,I664:I674)</f>
        <v>2017</v>
      </c>
      <c r="J675" s="105" t="s">
        <v>979</v>
      </c>
      <c r="K675" s="105"/>
      <c r="L675" s="250"/>
    </row>
    <row r="676" spans="1:12" s="94" customFormat="1" ht="12.75" outlineLevel="2" thickBot="1">
      <c r="A676" s="131"/>
      <c r="B676" s="132">
        <f>SUBTOTAL(3,B664:B674)</f>
        <v>11</v>
      </c>
      <c r="C676" s="133"/>
      <c r="D676" s="134"/>
      <c r="E676" s="134"/>
      <c r="F676" s="232"/>
      <c r="G676" s="233"/>
      <c r="H676" s="201"/>
      <c r="I676" s="201"/>
      <c r="J676" s="132" t="s">
        <v>922</v>
      </c>
      <c r="K676" s="132"/>
      <c r="L676" s="253"/>
    </row>
    <row r="677" spans="1:12" s="78" customFormat="1" ht="22.5" outlineLevel="4">
      <c r="A677" s="99" t="s">
        <v>33</v>
      </c>
      <c r="B677" s="61" t="s">
        <v>34</v>
      </c>
      <c r="C677" s="61" t="s">
        <v>2010</v>
      </c>
      <c r="D677" s="100" t="s">
        <v>48</v>
      </c>
      <c r="E677" s="100" t="s">
        <v>9</v>
      </c>
      <c r="F677" s="101">
        <v>2.5</v>
      </c>
      <c r="G677" s="61">
        <v>6500</v>
      </c>
      <c r="H677" s="102">
        <v>5124</v>
      </c>
      <c r="I677" s="102"/>
      <c r="J677" s="61" t="s">
        <v>12</v>
      </c>
      <c r="K677" s="61" t="s">
        <v>3</v>
      </c>
      <c r="L677" s="103">
        <v>10</v>
      </c>
    </row>
    <row r="678" spans="1:12" s="78" customFormat="1" ht="22.5" outlineLevel="4">
      <c r="A678" s="73" t="s">
        <v>10</v>
      </c>
      <c r="B678" s="46" t="s">
        <v>11</v>
      </c>
      <c r="C678" s="46" t="s">
        <v>2011</v>
      </c>
      <c r="D678" s="74" t="s">
        <v>48</v>
      </c>
      <c r="E678" s="74" t="s">
        <v>9</v>
      </c>
      <c r="F678" s="75">
        <v>2.5</v>
      </c>
      <c r="G678" s="46">
        <v>5280</v>
      </c>
      <c r="H678" s="76">
        <v>5124</v>
      </c>
      <c r="I678" s="76"/>
      <c r="J678" s="46" t="s">
        <v>12</v>
      </c>
      <c r="K678" s="46" t="s">
        <v>3</v>
      </c>
      <c r="L678" s="77">
        <v>10</v>
      </c>
    </row>
    <row r="679" spans="1:12" s="78" customFormat="1" ht="23.25" outlineLevel="4" thickBot="1">
      <c r="A679" s="84" t="s">
        <v>16</v>
      </c>
      <c r="B679" s="85" t="s">
        <v>17</v>
      </c>
      <c r="C679" s="85" t="s">
        <v>2012</v>
      </c>
      <c r="D679" s="86" t="s">
        <v>48</v>
      </c>
      <c r="E679" s="86" t="s">
        <v>9</v>
      </c>
      <c r="F679" s="87">
        <v>3.333</v>
      </c>
      <c r="G679" s="85">
        <v>6360</v>
      </c>
      <c r="H679" s="88">
        <v>6831</v>
      </c>
      <c r="I679" s="88"/>
      <c r="J679" s="85" t="s">
        <v>12</v>
      </c>
      <c r="K679" s="85" t="s">
        <v>3</v>
      </c>
      <c r="L679" s="89">
        <v>10</v>
      </c>
    </row>
    <row r="680" spans="1:12" s="94" customFormat="1" ht="12.75" outlineLevel="3" thickTop="1">
      <c r="A680" s="90"/>
      <c r="B680" s="91"/>
      <c r="C680" s="92"/>
      <c r="D680" s="93"/>
      <c r="E680" s="93"/>
      <c r="F680" s="222"/>
      <c r="G680" s="223"/>
      <c r="H680" s="196">
        <f>SUBTOTAL(9,H677:H679)</f>
        <v>17079</v>
      </c>
      <c r="I680" s="196">
        <f>SUBTOTAL(9,I677:I679)</f>
        <v>0</v>
      </c>
      <c r="J680" s="91" t="s">
        <v>980</v>
      </c>
      <c r="K680" s="91"/>
      <c r="L680" s="248"/>
    </row>
    <row r="681" spans="1:12" s="94" customFormat="1" ht="12.75" outlineLevel="2" thickBot="1">
      <c r="A681" s="95"/>
      <c r="B681" s="96">
        <f>SUBTOTAL(3,B677:B679)</f>
        <v>3</v>
      </c>
      <c r="C681" s="97"/>
      <c r="D681" s="98"/>
      <c r="E681" s="98"/>
      <c r="F681" s="224"/>
      <c r="G681" s="225"/>
      <c r="H681" s="197"/>
      <c r="I681" s="197"/>
      <c r="J681" s="96" t="s">
        <v>923</v>
      </c>
      <c r="K681" s="96"/>
      <c r="L681" s="249"/>
    </row>
    <row r="682" spans="1:12" s="78" customFormat="1" ht="22.5" outlineLevel="4">
      <c r="A682" s="99" t="s">
        <v>182</v>
      </c>
      <c r="B682" s="61" t="s">
        <v>183</v>
      </c>
      <c r="C682" s="61" t="s">
        <v>2013</v>
      </c>
      <c r="D682" s="100" t="s">
        <v>48</v>
      </c>
      <c r="E682" s="100" t="s">
        <v>2</v>
      </c>
      <c r="F682" s="101">
        <v>3.5</v>
      </c>
      <c r="G682" s="61">
        <v>5250</v>
      </c>
      <c r="H682" s="102">
        <v>5250</v>
      </c>
      <c r="I682" s="102">
        <v>1407</v>
      </c>
      <c r="J682" s="61" t="s">
        <v>45</v>
      </c>
      <c r="K682" s="61" t="s">
        <v>3</v>
      </c>
      <c r="L682" s="103">
        <v>12</v>
      </c>
    </row>
    <row r="683" spans="1:12" s="78" customFormat="1" ht="22.5" outlineLevel="4">
      <c r="A683" s="73" t="s">
        <v>212</v>
      </c>
      <c r="B683" s="46" t="s">
        <v>213</v>
      </c>
      <c r="C683" s="46" t="s">
        <v>2014</v>
      </c>
      <c r="D683" s="74" t="s">
        <v>48</v>
      </c>
      <c r="E683" s="74" t="s">
        <v>9</v>
      </c>
      <c r="F683" s="75">
        <v>4</v>
      </c>
      <c r="G683" s="46">
        <v>14200</v>
      </c>
      <c r="H683" s="76">
        <v>9889</v>
      </c>
      <c r="I683" s="76"/>
      <c r="J683" s="46" t="s">
        <v>45</v>
      </c>
      <c r="K683" s="46" t="s">
        <v>3</v>
      </c>
      <c r="L683" s="77">
        <v>12</v>
      </c>
    </row>
    <row r="684" spans="1:12" s="78" customFormat="1" ht="22.5" outlineLevel="4">
      <c r="A684" s="73" t="s">
        <v>248</v>
      </c>
      <c r="B684" s="46" t="s">
        <v>249</v>
      </c>
      <c r="C684" s="46" t="s">
        <v>2015</v>
      </c>
      <c r="D684" s="74" t="s">
        <v>48</v>
      </c>
      <c r="E684" s="74" t="s">
        <v>9</v>
      </c>
      <c r="F684" s="75">
        <v>0.8</v>
      </c>
      <c r="G684" s="46">
        <v>8280</v>
      </c>
      <c r="H684" s="76">
        <v>1978</v>
      </c>
      <c r="I684" s="76"/>
      <c r="J684" s="46" t="s">
        <v>45</v>
      </c>
      <c r="K684" s="46" t="s">
        <v>3</v>
      </c>
      <c r="L684" s="77">
        <v>12</v>
      </c>
    </row>
    <row r="685" spans="1:12" s="78" customFormat="1" ht="22.5" outlineLevel="4">
      <c r="A685" s="73" t="s">
        <v>238</v>
      </c>
      <c r="B685" s="46" t="s">
        <v>239</v>
      </c>
      <c r="C685" s="46" t="s">
        <v>2016</v>
      </c>
      <c r="D685" s="74" t="s">
        <v>48</v>
      </c>
      <c r="E685" s="74" t="s">
        <v>41</v>
      </c>
      <c r="F685" s="75">
        <v>1.5</v>
      </c>
      <c r="G685" s="46">
        <v>4836</v>
      </c>
      <c r="H685" s="76">
        <v>1999</v>
      </c>
      <c r="I685" s="76"/>
      <c r="J685" s="46" t="s">
        <v>45</v>
      </c>
      <c r="K685" s="46" t="s">
        <v>3</v>
      </c>
      <c r="L685" s="77">
        <v>12</v>
      </c>
    </row>
    <row r="686" spans="1:12" s="78" customFormat="1" ht="22.5" outlineLevel="4">
      <c r="A686" s="73" t="s">
        <v>171</v>
      </c>
      <c r="B686" s="46" t="s">
        <v>172</v>
      </c>
      <c r="C686" s="46" t="s">
        <v>2017</v>
      </c>
      <c r="D686" s="74" t="s">
        <v>48</v>
      </c>
      <c r="E686" s="74" t="s">
        <v>41</v>
      </c>
      <c r="F686" s="75">
        <v>1</v>
      </c>
      <c r="G686" s="46">
        <v>4020</v>
      </c>
      <c r="H686" s="76">
        <v>1332</v>
      </c>
      <c r="I686" s="76"/>
      <c r="J686" s="46" t="s">
        <v>45</v>
      </c>
      <c r="K686" s="46" t="s">
        <v>3</v>
      </c>
      <c r="L686" s="77">
        <v>12</v>
      </c>
    </row>
    <row r="687" spans="1:12" s="78" customFormat="1" ht="33.75" outlineLevel="4">
      <c r="A687" s="73" t="s">
        <v>176</v>
      </c>
      <c r="B687" s="46" t="s">
        <v>177</v>
      </c>
      <c r="C687" s="46" t="s">
        <v>2018</v>
      </c>
      <c r="D687" s="74" t="s">
        <v>48</v>
      </c>
      <c r="E687" s="74" t="s">
        <v>41</v>
      </c>
      <c r="F687" s="75">
        <v>0.75</v>
      </c>
      <c r="G687" s="46">
        <v>4464</v>
      </c>
      <c r="H687" s="76">
        <v>1000</v>
      </c>
      <c r="I687" s="76"/>
      <c r="J687" s="46" t="s">
        <v>45</v>
      </c>
      <c r="K687" s="46" t="s">
        <v>3</v>
      </c>
      <c r="L687" s="77">
        <v>12</v>
      </c>
    </row>
    <row r="688" spans="1:12" s="78" customFormat="1" ht="22.5" outlineLevel="4">
      <c r="A688" s="73" t="s">
        <v>226</v>
      </c>
      <c r="B688" s="46" t="s">
        <v>227</v>
      </c>
      <c r="C688" s="46" t="s">
        <v>2019</v>
      </c>
      <c r="D688" s="74" t="s">
        <v>48</v>
      </c>
      <c r="E688" s="74" t="s">
        <v>2</v>
      </c>
      <c r="F688" s="75">
        <v>5</v>
      </c>
      <c r="G688" s="46">
        <v>11160</v>
      </c>
      <c r="H688" s="76">
        <v>9512</v>
      </c>
      <c r="I688" s="76"/>
      <c r="J688" s="46" t="s">
        <v>45</v>
      </c>
      <c r="K688" s="46" t="s">
        <v>3</v>
      </c>
      <c r="L688" s="77">
        <v>12</v>
      </c>
    </row>
    <row r="689" spans="1:12" s="78" customFormat="1" ht="22.5" outlineLevel="4">
      <c r="A689" s="73" t="s">
        <v>224</v>
      </c>
      <c r="B689" s="46" t="s">
        <v>225</v>
      </c>
      <c r="C689" s="46" t="s">
        <v>2020</v>
      </c>
      <c r="D689" s="74" t="s">
        <v>48</v>
      </c>
      <c r="E689" s="74" t="s">
        <v>9</v>
      </c>
      <c r="F689" s="75">
        <v>5.4</v>
      </c>
      <c r="G689" s="46">
        <v>27048</v>
      </c>
      <c r="H689" s="76">
        <v>13350</v>
      </c>
      <c r="I689" s="76"/>
      <c r="J689" s="46" t="s">
        <v>45</v>
      </c>
      <c r="K689" s="46" t="s">
        <v>3</v>
      </c>
      <c r="L689" s="77">
        <v>12</v>
      </c>
    </row>
    <row r="690" spans="1:12" s="78" customFormat="1" ht="22.5" outlineLevel="4">
      <c r="A690" s="73" t="s">
        <v>244</v>
      </c>
      <c r="B690" s="46" t="s">
        <v>245</v>
      </c>
      <c r="C690" s="46" t="s">
        <v>2021</v>
      </c>
      <c r="D690" s="74" t="s">
        <v>48</v>
      </c>
      <c r="E690" s="74" t="s">
        <v>41</v>
      </c>
      <c r="F690" s="75">
        <v>2</v>
      </c>
      <c r="G690" s="46">
        <v>4440</v>
      </c>
      <c r="H690" s="76">
        <v>2665</v>
      </c>
      <c r="I690" s="76"/>
      <c r="J690" s="46" t="s">
        <v>45</v>
      </c>
      <c r="K690" s="46" t="s">
        <v>3</v>
      </c>
      <c r="L690" s="77">
        <v>12</v>
      </c>
    </row>
    <row r="691" spans="1:12" s="78" customFormat="1" ht="45.75" outlineLevel="4" thickBot="1">
      <c r="A691" s="84" t="s">
        <v>184</v>
      </c>
      <c r="B691" s="85" t="s">
        <v>185</v>
      </c>
      <c r="C691" s="85" t="s">
        <v>2022</v>
      </c>
      <c r="D691" s="86" t="s">
        <v>48</v>
      </c>
      <c r="E691" s="86" t="s">
        <v>2</v>
      </c>
      <c r="F691" s="87">
        <v>1.333</v>
      </c>
      <c r="G691" s="85">
        <v>10800</v>
      </c>
      <c r="H691" s="88">
        <v>2536</v>
      </c>
      <c r="I691" s="88"/>
      <c r="J691" s="85" t="s">
        <v>45</v>
      </c>
      <c r="K691" s="85" t="s">
        <v>3</v>
      </c>
      <c r="L691" s="89">
        <v>12</v>
      </c>
    </row>
    <row r="692" spans="1:12" s="94" customFormat="1" ht="12.75" outlineLevel="3" thickTop="1">
      <c r="A692" s="90"/>
      <c r="B692" s="91"/>
      <c r="C692" s="92"/>
      <c r="D692" s="93"/>
      <c r="E692" s="93"/>
      <c r="F692" s="222"/>
      <c r="G692" s="223"/>
      <c r="H692" s="196">
        <f>SUBTOTAL(9,H682:H691)</f>
        <v>49511</v>
      </c>
      <c r="I692" s="196">
        <f>SUBTOTAL(9,I682:I691)</f>
        <v>1407</v>
      </c>
      <c r="J692" s="91" t="s">
        <v>981</v>
      </c>
      <c r="K692" s="91"/>
      <c r="L692" s="248"/>
    </row>
    <row r="693" spans="1:12" s="94" customFormat="1" ht="12.75" outlineLevel="2" thickBot="1">
      <c r="A693" s="95"/>
      <c r="B693" s="96">
        <f>SUBTOTAL(3,B682:B691)</f>
        <v>10</v>
      </c>
      <c r="C693" s="97"/>
      <c r="D693" s="98"/>
      <c r="E693" s="98"/>
      <c r="F693" s="224"/>
      <c r="G693" s="225"/>
      <c r="H693" s="197"/>
      <c r="I693" s="197"/>
      <c r="J693" s="96" t="s">
        <v>924</v>
      </c>
      <c r="K693" s="96"/>
      <c r="L693" s="249"/>
    </row>
    <row r="694" spans="1:12" s="78" customFormat="1" ht="33.75" outlineLevel="4">
      <c r="A694" s="99" t="s">
        <v>780</v>
      </c>
      <c r="B694" s="61" t="s">
        <v>2023</v>
      </c>
      <c r="C694" s="61" t="s">
        <v>2024</v>
      </c>
      <c r="D694" s="100" t="s">
        <v>48</v>
      </c>
      <c r="E694" s="100" t="s">
        <v>9</v>
      </c>
      <c r="F694" s="101">
        <v>2</v>
      </c>
      <c r="G694" s="61">
        <v>6955</v>
      </c>
      <c r="H694" s="102">
        <v>4638</v>
      </c>
      <c r="I694" s="102"/>
      <c r="J694" s="61" t="s">
        <v>781</v>
      </c>
      <c r="K694" s="61" t="s">
        <v>156</v>
      </c>
      <c r="L694" s="103">
        <v>6</v>
      </c>
    </row>
    <row r="695" spans="1:12" s="78" customFormat="1" ht="33.75" outlineLevel="4">
      <c r="A695" s="73" t="s">
        <v>784</v>
      </c>
      <c r="B695" s="46" t="s">
        <v>2025</v>
      </c>
      <c r="C695" s="46" t="s">
        <v>2026</v>
      </c>
      <c r="D695" s="74" t="s">
        <v>48</v>
      </c>
      <c r="E695" s="74" t="s">
        <v>9</v>
      </c>
      <c r="F695" s="75">
        <v>4</v>
      </c>
      <c r="G695" s="46">
        <v>9420</v>
      </c>
      <c r="H695" s="76">
        <v>9276</v>
      </c>
      <c r="I695" s="76"/>
      <c r="J695" s="46" t="s">
        <v>781</v>
      </c>
      <c r="K695" s="46" t="s">
        <v>156</v>
      </c>
      <c r="L695" s="77">
        <v>6</v>
      </c>
    </row>
    <row r="696" spans="1:12" s="78" customFormat="1" ht="33.75" outlineLevel="4">
      <c r="A696" s="73" t="s">
        <v>786</v>
      </c>
      <c r="B696" s="46" t="s">
        <v>2027</v>
      </c>
      <c r="C696" s="46" t="s">
        <v>2028</v>
      </c>
      <c r="D696" s="74" t="s">
        <v>48</v>
      </c>
      <c r="E696" s="74" t="s">
        <v>9</v>
      </c>
      <c r="F696" s="75">
        <v>4</v>
      </c>
      <c r="G696" s="46">
        <v>10920</v>
      </c>
      <c r="H696" s="76">
        <v>9276</v>
      </c>
      <c r="I696" s="76"/>
      <c r="J696" s="46" t="s">
        <v>787</v>
      </c>
      <c r="K696" s="46" t="s">
        <v>156</v>
      </c>
      <c r="L696" s="77">
        <v>6</v>
      </c>
    </row>
    <row r="697" spans="1:12" s="78" customFormat="1" ht="34.5" outlineLevel="4" thickBot="1">
      <c r="A697" s="84" t="s">
        <v>788</v>
      </c>
      <c r="B697" s="85" t="s">
        <v>1550</v>
      </c>
      <c r="C697" s="85" t="s">
        <v>2029</v>
      </c>
      <c r="D697" s="86" t="s">
        <v>48</v>
      </c>
      <c r="E697" s="86" t="s">
        <v>9</v>
      </c>
      <c r="F697" s="87">
        <v>4</v>
      </c>
      <c r="G697" s="85">
        <v>16350</v>
      </c>
      <c r="H697" s="88">
        <v>9276</v>
      </c>
      <c r="I697" s="88"/>
      <c r="J697" s="85" t="s">
        <v>787</v>
      </c>
      <c r="K697" s="85" t="s">
        <v>156</v>
      </c>
      <c r="L697" s="89">
        <v>6</v>
      </c>
    </row>
    <row r="698" spans="1:12" s="94" customFormat="1" ht="12.75" outlineLevel="3" thickTop="1">
      <c r="A698" s="104"/>
      <c r="B698" s="105"/>
      <c r="C698" s="106"/>
      <c r="D698" s="107"/>
      <c r="E698" s="107"/>
      <c r="F698" s="226"/>
      <c r="G698" s="227"/>
      <c r="H698" s="198">
        <f>SUBTOTAL(9,H694:H697)</f>
        <v>32466</v>
      </c>
      <c r="I698" s="198">
        <f>SUBTOTAL(9,I694:I697)</f>
        <v>0</v>
      </c>
      <c r="J698" s="105" t="s">
        <v>982</v>
      </c>
      <c r="K698" s="105"/>
      <c r="L698" s="250"/>
    </row>
    <row r="699" spans="1:12" s="94" customFormat="1" ht="12.75" outlineLevel="2" thickBot="1">
      <c r="A699" s="131"/>
      <c r="B699" s="132">
        <f>SUBTOTAL(3,B694:B697)</f>
        <v>4</v>
      </c>
      <c r="C699" s="133"/>
      <c r="D699" s="134"/>
      <c r="E699" s="134"/>
      <c r="F699" s="232"/>
      <c r="G699" s="233"/>
      <c r="H699" s="201"/>
      <c r="I699" s="201"/>
      <c r="J699" s="132" t="s">
        <v>925</v>
      </c>
      <c r="K699" s="132"/>
      <c r="L699" s="253"/>
    </row>
    <row r="700" spans="1:12" s="78" customFormat="1" ht="22.5" outlineLevel="4">
      <c r="A700" s="99" t="s">
        <v>44</v>
      </c>
      <c r="B700" s="61" t="s">
        <v>2031</v>
      </c>
      <c r="C700" s="61" t="s">
        <v>2030</v>
      </c>
      <c r="D700" s="100" t="s">
        <v>49</v>
      </c>
      <c r="E700" s="100" t="s">
        <v>9</v>
      </c>
      <c r="F700" s="101">
        <v>2</v>
      </c>
      <c r="G700" s="61">
        <v>5520</v>
      </c>
      <c r="H700" s="102">
        <v>4469</v>
      </c>
      <c r="I700" s="102"/>
      <c r="J700" s="61" t="s">
        <v>51</v>
      </c>
      <c r="K700" s="61" t="s">
        <v>3</v>
      </c>
      <c r="L700" s="103">
        <v>10</v>
      </c>
    </row>
    <row r="701" spans="1:12" s="78" customFormat="1" ht="22.5" outlineLevel="4">
      <c r="A701" s="73" t="s">
        <v>169</v>
      </c>
      <c r="B701" s="46" t="s">
        <v>170</v>
      </c>
      <c r="C701" s="46" t="s">
        <v>2032</v>
      </c>
      <c r="D701" s="74" t="s">
        <v>48</v>
      </c>
      <c r="E701" s="74" t="s">
        <v>2</v>
      </c>
      <c r="F701" s="75">
        <v>2.5</v>
      </c>
      <c r="G701" s="46">
        <v>6468</v>
      </c>
      <c r="H701" s="76">
        <v>5052</v>
      </c>
      <c r="I701" s="76"/>
      <c r="J701" s="46" t="s">
        <v>51</v>
      </c>
      <c r="K701" s="46" t="s">
        <v>3</v>
      </c>
      <c r="L701" s="77">
        <v>12</v>
      </c>
    </row>
    <row r="702" spans="1:12" s="78" customFormat="1" ht="22.5" outlineLevel="4">
      <c r="A702" s="73" t="s">
        <v>208</v>
      </c>
      <c r="B702" s="46" t="s">
        <v>209</v>
      </c>
      <c r="C702" s="46" t="s">
        <v>2033</v>
      </c>
      <c r="D702" s="74" t="s">
        <v>48</v>
      </c>
      <c r="E702" s="74" t="s">
        <v>9</v>
      </c>
      <c r="F702" s="75">
        <v>2.5</v>
      </c>
      <c r="G702" s="46">
        <v>9143</v>
      </c>
      <c r="H702" s="76">
        <v>6575</v>
      </c>
      <c r="I702" s="76"/>
      <c r="J702" s="46" t="s">
        <v>51</v>
      </c>
      <c r="K702" s="46" t="s">
        <v>3</v>
      </c>
      <c r="L702" s="77">
        <v>12</v>
      </c>
    </row>
    <row r="703" spans="1:12" s="78" customFormat="1" ht="33.75" outlineLevel="4">
      <c r="A703" s="73" t="s">
        <v>223</v>
      </c>
      <c r="B703" s="46" t="s">
        <v>2034</v>
      </c>
      <c r="C703" s="46" t="s">
        <v>2035</v>
      </c>
      <c r="D703" s="74" t="s">
        <v>48</v>
      </c>
      <c r="E703" s="74" t="s">
        <v>9</v>
      </c>
      <c r="F703" s="75">
        <v>1</v>
      </c>
      <c r="G703" s="46">
        <v>4740</v>
      </c>
      <c r="H703" s="76">
        <v>2630</v>
      </c>
      <c r="I703" s="76"/>
      <c r="J703" s="46" t="s">
        <v>51</v>
      </c>
      <c r="K703" s="46" t="s">
        <v>3</v>
      </c>
      <c r="L703" s="77">
        <v>12</v>
      </c>
    </row>
    <row r="704" spans="1:12" s="78" customFormat="1" ht="22.5" outlineLevel="4">
      <c r="A704" s="73" t="s">
        <v>221</v>
      </c>
      <c r="B704" s="46" t="s">
        <v>222</v>
      </c>
      <c r="C704" s="46" t="s">
        <v>2036</v>
      </c>
      <c r="D704" s="74" t="s">
        <v>48</v>
      </c>
      <c r="E704" s="74" t="s">
        <v>9</v>
      </c>
      <c r="F704" s="75">
        <v>1</v>
      </c>
      <c r="G704" s="46">
        <v>6900</v>
      </c>
      <c r="H704" s="76">
        <v>2630</v>
      </c>
      <c r="I704" s="76"/>
      <c r="J704" s="46" t="s">
        <v>51</v>
      </c>
      <c r="K704" s="46" t="s">
        <v>3</v>
      </c>
      <c r="L704" s="77">
        <v>12</v>
      </c>
    </row>
    <row r="705" spans="1:12" s="78" customFormat="1" ht="33.75" outlineLevel="4">
      <c r="A705" s="73" t="s">
        <v>178</v>
      </c>
      <c r="B705" s="46" t="s">
        <v>179</v>
      </c>
      <c r="C705" s="46" t="s">
        <v>2037</v>
      </c>
      <c r="D705" s="74" t="s">
        <v>48</v>
      </c>
      <c r="E705" s="74" t="s">
        <v>41</v>
      </c>
      <c r="F705" s="75">
        <v>1</v>
      </c>
      <c r="G705" s="46">
        <v>3420</v>
      </c>
      <c r="H705" s="76">
        <v>1411</v>
      </c>
      <c r="I705" s="76"/>
      <c r="J705" s="46" t="s">
        <v>51</v>
      </c>
      <c r="K705" s="46" t="s">
        <v>3</v>
      </c>
      <c r="L705" s="77">
        <v>12</v>
      </c>
    </row>
    <row r="706" spans="1:12" s="78" customFormat="1" ht="45.75" outlineLevel="4" thickBot="1">
      <c r="A706" s="84" t="s">
        <v>180</v>
      </c>
      <c r="B706" s="85" t="s">
        <v>181</v>
      </c>
      <c r="C706" s="85" t="s">
        <v>2038</v>
      </c>
      <c r="D706" s="86" t="s">
        <v>48</v>
      </c>
      <c r="E706" s="86" t="s">
        <v>9</v>
      </c>
      <c r="F706" s="87">
        <v>3.8</v>
      </c>
      <c r="G706" s="85">
        <v>20640</v>
      </c>
      <c r="H706" s="88">
        <v>9995</v>
      </c>
      <c r="I706" s="88"/>
      <c r="J706" s="85" t="s">
        <v>51</v>
      </c>
      <c r="K706" s="85" t="s">
        <v>3</v>
      </c>
      <c r="L706" s="89">
        <v>12</v>
      </c>
    </row>
    <row r="707" spans="1:12" s="94" customFormat="1" ht="12.75" outlineLevel="3" thickTop="1">
      <c r="A707" s="90"/>
      <c r="B707" s="91"/>
      <c r="C707" s="92"/>
      <c r="D707" s="93"/>
      <c r="E707" s="93"/>
      <c r="F707" s="222"/>
      <c r="G707" s="223"/>
      <c r="H707" s="196">
        <f>SUBTOTAL(9,H700:H706)</f>
        <v>32762</v>
      </c>
      <c r="I707" s="196">
        <f>SUBTOTAL(9,I700:I706)</f>
        <v>0</v>
      </c>
      <c r="J707" s="91" t="s">
        <v>983</v>
      </c>
      <c r="K707" s="91"/>
      <c r="L707" s="248"/>
    </row>
    <row r="708" spans="1:12" s="94" customFormat="1" ht="12.75" outlineLevel="2" thickBot="1">
      <c r="A708" s="95"/>
      <c r="B708" s="96">
        <f>SUBTOTAL(3,B700:B706)</f>
        <v>7</v>
      </c>
      <c r="C708" s="97"/>
      <c r="D708" s="98"/>
      <c r="E708" s="98"/>
      <c r="F708" s="224"/>
      <c r="G708" s="225"/>
      <c r="H708" s="197"/>
      <c r="I708" s="197"/>
      <c r="J708" s="96" t="s">
        <v>926</v>
      </c>
      <c r="K708" s="96"/>
      <c r="L708" s="249"/>
    </row>
    <row r="709" spans="1:12" s="78" customFormat="1" ht="45" outlineLevel="4">
      <c r="A709" s="99" t="s">
        <v>163</v>
      </c>
      <c r="B709" s="61" t="s">
        <v>2040</v>
      </c>
      <c r="C709" s="61" t="s">
        <v>2039</v>
      </c>
      <c r="D709" s="100" t="s">
        <v>49</v>
      </c>
      <c r="E709" s="100" t="s">
        <v>2</v>
      </c>
      <c r="F709" s="101">
        <v>1.16</v>
      </c>
      <c r="G709" s="61">
        <v>4880</v>
      </c>
      <c r="H709" s="102">
        <v>2157</v>
      </c>
      <c r="I709" s="102"/>
      <c r="J709" s="61" t="s">
        <v>146</v>
      </c>
      <c r="K709" s="61" t="s">
        <v>3</v>
      </c>
      <c r="L709" s="103">
        <v>11</v>
      </c>
    </row>
    <row r="710" spans="1:12" s="78" customFormat="1" ht="22.5" outlineLevel="4">
      <c r="A710" s="73" t="s">
        <v>159</v>
      </c>
      <c r="B710" s="46" t="s">
        <v>160</v>
      </c>
      <c r="C710" s="46" t="s">
        <v>2041</v>
      </c>
      <c r="D710" s="74" t="s">
        <v>48</v>
      </c>
      <c r="E710" s="74" t="s">
        <v>9</v>
      </c>
      <c r="F710" s="75">
        <v>3.8</v>
      </c>
      <c r="G710" s="46">
        <v>11400</v>
      </c>
      <c r="H710" s="76">
        <v>9332</v>
      </c>
      <c r="I710" s="76"/>
      <c r="J710" s="46" t="s">
        <v>146</v>
      </c>
      <c r="K710" s="46" t="s">
        <v>3</v>
      </c>
      <c r="L710" s="77">
        <v>11</v>
      </c>
    </row>
    <row r="711" spans="1:12" s="78" customFormat="1" ht="56.25" outlineLevel="4">
      <c r="A711" s="73" t="s">
        <v>144</v>
      </c>
      <c r="B711" s="46" t="s">
        <v>145</v>
      </c>
      <c r="C711" s="46" t="s">
        <v>2042</v>
      </c>
      <c r="D711" s="74" t="s">
        <v>48</v>
      </c>
      <c r="E711" s="74" t="s">
        <v>41</v>
      </c>
      <c r="F711" s="75">
        <v>2.6665</v>
      </c>
      <c r="G711" s="46">
        <v>6300</v>
      </c>
      <c r="H711" s="76">
        <v>4164</v>
      </c>
      <c r="I711" s="76"/>
      <c r="J711" s="46" t="s">
        <v>146</v>
      </c>
      <c r="K711" s="46" t="s">
        <v>3</v>
      </c>
      <c r="L711" s="77">
        <v>11</v>
      </c>
    </row>
    <row r="712" spans="1:12" s="78" customFormat="1" ht="33.75" outlineLevel="4">
      <c r="A712" s="73" t="s">
        <v>149</v>
      </c>
      <c r="B712" s="46" t="s">
        <v>150</v>
      </c>
      <c r="C712" s="46" t="s">
        <v>2043</v>
      </c>
      <c r="D712" s="74" t="s">
        <v>48</v>
      </c>
      <c r="E712" s="74" t="s">
        <v>9</v>
      </c>
      <c r="F712" s="75">
        <v>2.5</v>
      </c>
      <c r="G712" s="46">
        <v>10140</v>
      </c>
      <c r="H712" s="76">
        <v>8181</v>
      </c>
      <c r="I712" s="76"/>
      <c r="J712" s="46" t="s">
        <v>146</v>
      </c>
      <c r="K712" s="46" t="s">
        <v>3</v>
      </c>
      <c r="L712" s="77">
        <v>11</v>
      </c>
    </row>
    <row r="713" spans="1:12" s="78" customFormat="1" ht="23.25" outlineLevel="4" thickBot="1">
      <c r="A713" s="84" t="s">
        <v>147</v>
      </c>
      <c r="B713" s="85" t="s">
        <v>148</v>
      </c>
      <c r="C713" s="85" t="s">
        <v>2044</v>
      </c>
      <c r="D713" s="86" t="s">
        <v>48</v>
      </c>
      <c r="E713" s="86" t="s">
        <v>2</v>
      </c>
      <c r="F713" s="87">
        <v>3</v>
      </c>
      <c r="G713" s="85">
        <v>16560</v>
      </c>
      <c r="H713" s="88">
        <v>6468</v>
      </c>
      <c r="I713" s="88"/>
      <c r="J713" s="85" t="s">
        <v>146</v>
      </c>
      <c r="K713" s="85" t="s">
        <v>3</v>
      </c>
      <c r="L713" s="89">
        <v>11</v>
      </c>
    </row>
    <row r="714" spans="1:12" s="94" customFormat="1" ht="12.75" outlineLevel="3" thickTop="1">
      <c r="A714" s="90"/>
      <c r="B714" s="91"/>
      <c r="C714" s="92"/>
      <c r="D714" s="93"/>
      <c r="E714" s="93"/>
      <c r="F714" s="222"/>
      <c r="G714" s="223"/>
      <c r="H714" s="196">
        <f>SUBTOTAL(9,H709:H713)</f>
        <v>30302</v>
      </c>
      <c r="I714" s="196">
        <f>SUBTOTAL(9,I709:I713)</f>
        <v>0</v>
      </c>
      <c r="J714" s="91" t="s">
        <v>984</v>
      </c>
      <c r="K714" s="91"/>
      <c r="L714" s="248"/>
    </row>
    <row r="715" spans="1:12" s="94" customFormat="1" ht="12.75" outlineLevel="2" thickBot="1">
      <c r="A715" s="95"/>
      <c r="B715" s="96">
        <f>SUBTOTAL(3,B709:B713)</f>
        <v>5</v>
      </c>
      <c r="C715" s="97"/>
      <c r="D715" s="98"/>
      <c r="E715" s="98"/>
      <c r="F715" s="224"/>
      <c r="G715" s="225"/>
      <c r="H715" s="197"/>
      <c r="I715" s="197"/>
      <c r="J715" s="96" t="s">
        <v>927</v>
      </c>
      <c r="K715" s="96"/>
      <c r="L715" s="249"/>
    </row>
    <row r="716" spans="1:12" s="78" customFormat="1" ht="33.75" outlineLevel="4">
      <c r="A716" s="99" t="s">
        <v>726</v>
      </c>
      <c r="B716" s="61" t="s">
        <v>2046</v>
      </c>
      <c r="C716" s="61" t="s">
        <v>2045</v>
      </c>
      <c r="D716" s="100" t="s">
        <v>49</v>
      </c>
      <c r="E716" s="100" t="s">
        <v>9</v>
      </c>
      <c r="F716" s="101">
        <v>0.5</v>
      </c>
      <c r="G716" s="61">
        <v>5899</v>
      </c>
      <c r="H716" s="102">
        <v>1110</v>
      </c>
      <c r="I716" s="102"/>
      <c r="J716" s="61" t="s">
        <v>673</v>
      </c>
      <c r="K716" s="61" t="s">
        <v>156</v>
      </c>
      <c r="L716" s="103">
        <v>2</v>
      </c>
    </row>
    <row r="717" spans="1:12" s="78" customFormat="1" ht="22.5" outlineLevel="4">
      <c r="A717" s="73" t="s">
        <v>728</v>
      </c>
      <c r="B717" s="46" t="s">
        <v>2048</v>
      </c>
      <c r="C717" s="46" t="s">
        <v>2047</v>
      </c>
      <c r="D717" s="74" t="s">
        <v>49</v>
      </c>
      <c r="E717" s="74" t="s">
        <v>9</v>
      </c>
      <c r="F717" s="75">
        <v>1</v>
      </c>
      <c r="G717" s="46">
        <v>4800</v>
      </c>
      <c r="H717" s="76">
        <v>2220</v>
      </c>
      <c r="I717" s="76"/>
      <c r="J717" s="46" t="s">
        <v>673</v>
      </c>
      <c r="K717" s="46" t="s">
        <v>156</v>
      </c>
      <c r="L717" s="77">
        <v>2</v>
      </c>
    </row>
    <row r="718" spans="1:12" s="78" customFormat="1" ht="33.75" outlineLevel="4">
      <c r="A718" s="73" t="s">
        <v>724</v>
      </c>
      <c r="B718" s="46" t="s">
        <v>2050</v>
      </c>
      <c r="C718" s="46" t="s">
        <v>2049</v>
      </c>
      <c r="D718" s="74" t="s">
        <v>49</v>
      </c>
      <c r="E718" s="74" t="s">
        <v>2</v>
      </c>
      <c r="F718" s="75">
        <v>0.666</v>
      </c>
      <c r="G718" s="46">
        <v>3480</v>
      </c>
      <c r="H718" s="76">
        <v>1183</v>
      </c>
      <c r="I718" s="76"/>
      <c r="J718" s="46" t="s">
        <v>673</v>
      </c>
      <c r="K718" s="46" t="s">
        <v>156</v>
      </c>
      <c r="L718" s="77">
        <v>2</v>
      </c>
    </row>
    <row r="719" spans="1:12" s="78" customFormat="1" ht="33.75" outlineLevel="4">
      <c r="A719" s="73" t="s">
        <v>672</v>
      </c>
      <c r="B719" s="46" t="s">
        <v>2051</v>
      </c>
      <c r="C719" s="46" t="s">
        <v>2052</v>
      </c>
      <c r="D719" s="74" t="s">
        <v>48</v>
      </c>
      <c r="E719" s="74" t="s">
        <v>2</v>
      </c>
      <c r="F719" s="75">
        <v>1.332</v>
      </c>
      <c r="G719" s="46">
        <v>4164</v>
      </c>
      <c r="H719" s="76">
        <v>2490</v>
      </c>
      <c r="I719" s="76"/>
      <c r="J719" s="46" t="s">
        <v>673</v>
      </c>
      <c r="K719" s="46" t="s">
        <v>156</v>
      </c>
      <c r="L719" s="77">
        <v>2</v>
      </c>
    </row>
    <row r="720" spans="1:12" s="78" customFormat="1" ht="45" outlineLevel="4">
      <c r="A720" s="73" t="s">
        <v>690</v>
      </c>
      <c r="B720" s="46" t="s">
        <v>2053</v>
      </c>
      <c r="C720" s="46" t="s">
        <v>2054</v>
      </c>
      <c r="D720" s="74" t="s">
        <v>48</v>
      </c>
      <c r="E720" s="74" t="s">
        <v>2</v>
      </c>
      <c r="F720" s="75">
        <v>1.999</v>
      </c>
      <c r="G720" s="46">
        <v>7308</v>
      </c>
      <c r="H720" s="76">
        <v>3737</v>
      </c>
      <c r="I720" s="76"/>
      <c r="J720" s="46" t="s">
        <v>673</v>
      </c>
      <c r="K720" s="46" t="s">
        <v>156</v>
      </c>
      <c r="L720" s="77">
        <v>2</v>
      </c>
    </row>
    <row r="721" spans="1:12" s="78" customFormat="1" ht="22.5" outlineLevel="4">
      <c r="A721" s="73" t="s">
        <v>709</v>
      </c>
      <c r="B721" s="46" t="s">
        <v>2055</v>
      </c>
      <c r="C721" s="46" t="s">
        <v>2056</v>
      </c>
      <c r="D721" s="74" t="s">
        <v>48</v>
      </c>
      <c r="E721" s="74" t="s">
        <v>2</v>
      </c>
      <c r="F721" s="75">
        <v>2.5</v>
      </c>
      <c r="G721" s="46">
        <v>4296</v>
      </c>
      <c r="H721" s="76">
        <v>4296</v>
      </c>
      <c r="I721" s="76">
        <v>378</v>
      </c>
      <c r="J721" s="46" t="s">
        <v>673</v>
      </c>
      <c r="K721" s="46" t="s">
        <v>156</v>
      </c>
      <c r="L721" s="77">
        <v>2</v>
      </c>
    </row>
    <row r="722" spans="1:12" s="78" customFormat="1" ht="45" outlineLevel="4">
      <c r="A722" s="73" t="s">
        <v>718</v>
      </c>
      <c r="B722" s="46" t="s">
        <v>2057</v>
      </c>
      <c r="C722" s="46" t="s">
        <v>2058</v>
      </c>
      <c r="D722" s="74" t="s">
        <v>48</v>
      </c>
      <c r="E722" s="74" t="s">
        <v>9</v>
      </c>
      <c r="F722" s="75">
        <v>5.832</v>
      </c>
      <c r="G722" s="46">
        <v>14800</v>
      </c>
      <c r="H722" s="76">
        <v>13630</v>
      </c>
      <c r="I722" s="76"/>
      <c r="J722" s="46" t="s">
        <v>673</v>
      </c>
      <c r="K722" s="46" t="s">
        <v>156</v>
      </c>
      <c r="L722" s="77">
        <v>2</v>
      </c>
    </row>
    <row r="723" spans="1:12" s="78" customFormat="1" ht="22.5" outlineLevel="4">
      <c r="A723" s="73" t="s">
        <v>719</v>
      </c>
      <c r="B723" s="46" t="s">
        <v>2059</v>
      </c>
      <c r="C723" s="46" t="s">
        <v>2060</v>
      </c>
      <c r="D723" s="74" t="s">
        <v>48</v>
      </c>
      <c r="E723" s="74" t="s">
        <v>9</v>
      </c>
      <c r="F723" s="75">
        <v>2.331</v>
      </c>
      <c r="G723" s="46">
        <v>12990</v>
      </c>
      <c r="H723" s="76">
        <v>5448</v>
      </c>
      <c r="I723" s="76"/>
      <c r="J723" s="46" t="s">
        <v>673</v>
      </c>
      <c r="K723" s="46" t="s">
        <v>156</v>
      </c>
      <c r="L723" s="77">
        <v>2</v>
      </c>
    </row>
    <row r="724" spans="1:12" s="78" customFormat="1" ht="22.5" outlineLevel="4">
      <c r="A724" s="73" t="s">
        <v>679</v>
      </c>
      <c r="B724" s="46" t="s">
        <v>2061</v>
      </c>
      <c r="C724" s="46" t="s">
        <v>2062</v>
      </c>
      <c r="D724" s="74" t="s">
        <v>48</v>
      </c>
      <c r="E724" s="74" t="s">
        <v>2</v>
      </c>
      <c r="F724" s="75">
        <v>2.499</v>
      </c>
      <c r="G724" s="46">
        <v>9000</v>
      </c>
      <c r="H724" s="76">
        <v>4672</v>
      </c>
      <c r="I724" s="76"/>
      <c r="J724" s="46" t="s">
        <v>673</v>
      </c>
      <c r="K724" s="46" t="s">
        <v>156</v>
      </c>
      <c r="L724" s="77">
        <v>2</v>
      </c>
    </row>
    <row r="725" spans="1:12" s="78" customFormat="1" ht="45" outlineLevel="4">
      <c r="A725" s="73" t="s">
        <v>713</v>
      </c>
      <c r="B725" s="46" t="s">
        <v>2063</v>
      </c>
      <c r="C725" s="46" t="s">
        <v>2064</v>
      </c>
      <c r="D725" s="74" t="s">
        <v>48</v>
      </c>
      <c r="E725" s="74" t="s">
        <v>9</v>
      </c>
      <c r="F725" s="75">
        <v>2.832</v>
      </c>
      <c r="G725" s="46">
        <v>6360</v>
      </c>
      <c r="H725" s="76">
        <v>6360</v>
      </c>
      <c r="I725" s="76">
        <v>259</v>
      </c>
      <c r="J725" s="46" t="s">
        <v>673</v>
      </c>
      <c r="K725" s="46" t="s">
        <v>156</v>
      </c>
      <c r="L725" s="77">
        <v>2</v>
      </c>
    </row>
    <row r="726" spans="1:12" s="78" customFormat="1" ht="45" outlineLevel="4">
      <c r="A726" s="73" t="s">
        <v>680</v>
      </c>
      <c r="B726" s="46" t="s">
        <v>2065</v>
      </c>
      <c r="C726" s="46" t="s">
        <v>2066</v>
      </c>
      <c r="D726" s="74" t="s">
        <v>48</v>
      </c>
      <c r="E726" s="74" t="s">
        <v>41</v>
      </c>
      <c r="F726" s="75">
        <v>1.166</v>
      </c>
      <c r="G726" s="46">
        <v>8400</v>
      </c>
      <c r="H726" s="76">
        <v>1635</v>
      </c>
      <c r="I726" s="76"/>
      <c r="J726" s="46" t="s">
        <v>673</v>
      </c>
      <c r="K726" s="46" t="s">
        <v>156</v>
      </c>
      <c r="L726" s="77">
        <v>2</v>
      </c>
    </row>
    <row r="727" spans="1:12" s="78" customFormat="1" ht="45" outlineLevel="4">
      <c r="A727" s="73" t="s">
        <v>704</v>
      </c>
      <c r="B727" s="46" t="s">
        <v>2067</v>
      </c>
      <c r="C727" s="46" t="s">
        <v>2068</v>
      </c>
      <c r="D727" s="74" t="s">
        <v>48</v>
      </c>
      <c r="E727" s="74" t="s">
        <v>2</v>
      </c>
      <c r="F727" s="75">
        <v>1.666</v>
      </c>
      <c r="G727" s="46">
        <v>10878</v>
      </c>
      <c r="H727" s="76">
        <v>3115</v>
      </c>
      <c r="I727" s="76"/>
      <c r="J727" s="46" t="s">
        <v>673</v>
      </c>
      <c r="K727" s="46" t="s">
        <v>156</v>
      </c>
      <c r="L727" s="77">
        <v>2</v>
      </c>
    </row>
    <row r="728" spans="1:12" s="139" customFormat="1" ht="33.75" outlineLevel="4">
      <c r="A728" s="118" t="s">
        <v>685</v>
      </c>
      <c r="B728" s="119" t="s">
        <v>2069</v>
      </c>
      <c r="C728" s="119" t="s">
        <v>2070</v>
      </c>
      <c r="D728" s="120" t="s">
        <v>48</v>
      </c>
      <c r="E728" s="120" t="s">
        <v>9</v>
      </c>
      <c r="F728" s="121">
        <v>2.833</v>
      </c>
      <c r="G728" s="119">
        <v>11940</v>
      </c>
      <c r="H728" s="122">
        <v>6621</v>
      </c>
      <c r="I728" s="122"/>
      <c r="J728" s="119" t="s">
        <v>673</v>
      </c>
      <c r="K728" s="119" t="s">
        <v>156</v>
      </c>
      <c r="L728" s="123">
        <v>2</v>
      </c>
    </row>
    <row r="729" spans="1:12" s="78" customFormat="1" ht="33.75" outlineLevel="4">
      <c r="A729" s="73" t="s">
        <v>715</v>
      </c>
      <c r="B729" s="46" t="s">
        <v>2071</v>
      </c>
      <c r="C729" s="46" t="s">
        <v>2072</v>
      </c>
      <c r="D729" s="74" t="s">
        <v>48</v>
      </c>
      <c r="E729" s="74" t="s">
        <v>2</v>
      </c>
      <c r="F729" s="75">
        <v>1.333</v>
      </c>
      <c r="G729" s="46">
        <v>9960</v>
      </c>
      <c r="H729" s="76">
        <v>2492</v>
      </c>
      <c r="I729" s="76"/>
      <c r="J729" s="46" t="s">
        <v>673</v>
      </c>
      <c r="K729" s="46" t="s">
        <v>156</v>
      </c>
      <c r="L729" s="77">
        <v>2</v>
      </c>
    </row>
    <row r="730" spans="1:12" s="78" customFormat="1" ht="12.75" outlineLevel="4" thickBot="1">
      <c r="A730" s="84" t="s">
        <v>607</v>
      </c>
      <c r="B730" s="85" t="s">
        <v>2073</v>
      </c>
      <c r="C730" s="85" t="s">
        <v>2074</v>
      </c>
      <c r="D730" s="86" t="s">
        <v>48</v>
      </c>
      <c r="E730" s="86" t="s">
        <v>41</v>
      </c>
      <c r="F730" s="87">
        <v>3.3</v>
      </c>
      <c r="G730" s="85">
        <v>15600</v>
      </c>
      <c r="H730" s="88">
        <v>5220</v>
      </c>
      <c r="I730" s="88"/>
      <c r="J730" s="85" t="s">
        <v>673</v>
      </c>
      <c r="K730" s="85" t="s">
        <v>156</v>
      </c>
      <c r="L730" s="89">
        <v>4</v>
      </c>
    </row>
    <row r="731" spans="1:12" s="94" customFormat="1" ht="12.75" outlineLevel="3" thickTop="1">
      <c r="A731" s="104"/>
      <c r="B731" s="105"/>
      <c r="C731" s="106"/>
      <c r="D731" s="107"/>
      <c r="E731" s="107"/>
      <c r="F731" s="226"/>
      <c r="G731" s="227"/>
      <c r="H731" s="198">
        <f>SUBTOTAL(9,H716:H730)</f>
        <v>64229</v>
      </c>
      <c r="I731" s="198">
        <f>SUBTOTAL(9,I716:I730)</f>
        <v>637</v>
      </c>
      <c r="J731" s="105" t="s">
        <v>985</v>
      </c>
      <c r="K731" s="105"/>
      <c r="L731" s="250"/>
    </row>
    <row r="732" spans="1:12" s="94" customFormat="1" ht="12.75" outlineLevel="2" thickBot="1">
      <c r="A732" s="108"/>
      <c r="B732" s="109">
        <f>SUBTOTAL(3,B716:B730)</f>
        <v>15</v>
      </c>
      <c r="C732" s="110"/>
      <c r="D732" s="111"/>
      <c r="E732" s="111"/>
      <c r="F732" s="228"/>
      <c r="G732" s="229"/>
      <c r="H732" s="199"/>
      <c r="I732" s="199"/>
      <c r="J732" s="109" t="s">
        <v>928</v>
      </c>
      <c r="K732" s="109"/>
      <c r="L732" s="251"/>
    </row>
    <row r="733" spans="1:12" s="82" customFormat="1" ht="45.75" outlineLevel="4" thickTop="1">
      <c r="A733" s="190" t="s">
        <v>734</v>
      </c>
      <c r="B733" s="191" t="s">
        <v>2075</v>
      </c>
      <c r="C733" s="191" t="s">
        <v>2076</v>
      </c>
      <c r="D733" s="192" t="s">
        <v>49</v>
      </c>
      <c r="E733" s="192" t="s">
        <v>9</v>
      </c>
      <c r="F733" s="115">
        <v>1.3</v>
      </c>
      <c r="G733" s="113">
        <v>5850</v>
      </c>
      <c r="H733" s="116">
        <v>2886</v>
      </c>
      <c r="I733" s="116"/>
      <c r="J733" s="191" t="s">
        <v>671</v>
      </c>
      <c r="K733" s="191" t="s">
        <v>156</v>
      </c>
      <c r="L733" s="117">
        <v>2</v>
      </c>
    </row>
    <row r="734" spans="1:12" s="78" customFormat="1" ht="22.5" outlineLevel="4">
      <c r="A734" s="73" t="s">
        <v>706</v>
      </c>
      <c r="B734" s="46" t="s">
        <v>2077</v>
      </c>
      <c r="C734" s="46" t="s">
        <v>2078</v>
      </c>
      <c r="D734" s="74" t="s">
        <v>48</v>
      </c>
      <c r="E734" s="74" t="s">
        <v>2</v>
      </c>
      <c r="F734" s="75">
        <v>4</v>
      </c>
      <c r="G734" s="46">
        <v>6852</v>
      </c>
      <c r="H734" s="76">
        <v>6852</v>
      </c>
      <c r="I734" s="76">
        <v>627</v>
      </c>
      <c r="J734" s="46" t="s">
        <v>671</v>
      </c>
      <c r="K734" s="46" t="s">
        <v>156</v>
      </c>
      <c r="L734" s="77">
        <v>2</v>
      </c>
    </row>
    <row r="735" spans="1:12" s="78" customFormat="1" ht="56.25" outlineLevel="4">
      <c r="A735" s="73" t="s">
        <v>670</v>
      </c>
      <c r="B735" s="46" t="s">
        <v>2079</v>
      </c>
      <c r="C735" s="46" t="s">
        <v>2080</v>
      </c>
      <c r="D735" s="74" t="s">
        <v>48</v>
      </c>
      <c r="E735" s="74" t="s">
        <v>9</v>
      </c>
      <c r="F735" s="75">
        <v>8.75</v>
      </c>
      <c r="G735" s="46">
        <v>30240</v>
      </c>
      <c r="H735" s="76">
        <v>20449</v>
      </c>
      <c r="I735" s="76"/>
      <c r="J735" s="46" t="s">
        <v>671</v>
      </c>
      <c r="K735" s="46" t="s">
        <v>156</v>
      </c>
      <c r="L735" s="77">
        <v>2</v>
      </c>
    </row>
    <row r="736" spans="1:12" s="78" customFormat="1" ht="56.25" outlineLevel="4">
      <c r="A736" s="73" t="s">
        <v>691</v>
      </c>
      <c r="B736" s="46" t="s">
        <v>2081</v>
      </c>
      <c r="C736" s="46" t="s">
        <v>2082</v>
      </c>
      <c r="D736" s="74" t="s">
        <v>48</v>
      </c>
      <c r="E736" s="74" t="s">
        <v>9</v>
      </c>
      <c r="F736" s="75">
        <v>2.583</v>
      </c>
      <c r="G736" s="46">
        <v>17520</v>
      </c>
      <c r="H736" s="76">
        <v>6037</v>
      </c>
      <c r="I736" s="76"/>
      <c r="J736" s="46" t="s">
        <v>671</v>
      </c>
      <c r="K736" s="46" t="s">
        <v>156</v>
      </c>
      <c r="L736" s="77">
        <v>2</v>
      </c>
    </row>
    <row r="737" spans="1:12" s="78" customFormat="1" ht="33.75" outlineLevel="4">
      <c r="A737" s="73" t="s">
        <v>710</v>
      </c>
      <c r="B737" s="46" t="s">
        <v>711</v>
      </c>
      <c r="C737" s="46" t="s">
        <v>2083</v>
      </c>
      <c r="D737" s="74" t="s">
        <v>48</v>
      </c>
      <c r="E737" s="74" t="s">
        <v>2</v>
      </c>
      <c r="F737" s="75">
        <v>2.999</v>
      </c>
      <c r="G737" s="46">
        <v>18840</v>
      </c>
      <c r="H737" s="76">
        <v>5607</v>
      </c>
      <c r="I737" s="76"/>
      <c r="J737" s="46" t="s">
        <v>671</v>
      </c>
      <c r="K737" s="46" t="s">
        <v>156</v>
      </c>
      <c r="L737" s="77">
        <v>2</v>
      </c>
    </row>
    <row r="738" spans="1:12" s="78" customFormat="1" ht="33.75" outlineLevel="4">
      <c r="A738" s="73" t="s">
        <v>699</v>
      </c>
      <c r="B738" s="46" t="s">
        <v>2084</v>
      </c>
      <c r="C738" s="46" t="s">
        <v>2085</v>
      </c>
      <c r="D738" s="74" t="s">
        <v>48</v>
      </c>
      <c r="E738" s="74" t="s">
        <v>2</v>
      </c>
      <c r="F738" s="75">
        <v>1.15</v>
      </c>
      <c r="G738" s="46">
        <v>3240</v>
      </c>
      <c r="H738" s="76">
        <v>2150</v>
      </c>
      <c r="I738" s="76"/>
      <c r="J738" s="46" t="s">
        <v>671</v>
      </c>
      <c r="K738" s="46" t="s">
        <v>156</v>
      </c>
      <c r="L738" s="77">
        <v>2</v>
      </c>
    </row>
    <row r="739" spans="1:12" s="78" customFormat="1" ht="23.25" outlineLevel="4" thickBot="1">
      <c r="A739" s="84" t="s">
        <v>684</v>
      </c>
      <c r="B739" s="85" t="s">
        <v>2086</v>
      </c>
      <c r="C739" s="85" t="s">
        <v>2087</v>
      </c>
      <c r="D739" s="86" t="s">
        <v>48</v>
      </c>
      <c r="E739" s="86" t="s">
        <v>2</v>
      </c>
      <c r="F739" s="87">
        <v>4.999</v>
      </c>
      <c r="G739" s="85">
        <v>12600</v>
      </c>
      <c r="H739" s="88">
        <v>9346</v>
      </c>
      <c r="I739" s="88"/>
      <c r="J739" s="85" t="s">
        <v>671</v>
      </c>
      <c r="K739" s="85" t="s">
        <v>156</v>
      </c>
      <c r="L739" s="89">
        <v>2</v>
      </c>
    </row>
    <row r="740" spans="1:12" s="94" customFormat="1" ht="12.75" outlineLevel="3" thickTop="1">
      <c r="A740" s="104"/>
      <c r="B740" s="105"/>
      <c r="C740" s="106"/>
      <c r="D740" s="107"/>
      <c r="E740" s="107"/>
      <c r="F740" s="226"/>
      <c r="G740" s="227"/>
      <c r="H740" s="198">
        <f>SUBTOTAL(9,H733:H739)</f>
        <v>53327</v>
      </c>
      <c r="I740" s="198">
        <f>SUBTOTAL(9,I733:I739)</f>
        <v>627</v>
      </c>
      <c r="J740" s="105" t="s">
        <v>986</v>
      </c>
      <c r="K740" s="105"/>
      <c r="L740" s="250"/>
    </row>
    <row r="741" spans="1:12" s="94" customFormat="1" ht="12.75" outlineLevel="2" thickBot="1">
      <c r="A741" s="108"/>
      <c r="B741" s="109">
        <f>SUBTOTAL(3,B733:B739)</f>
        <v>7</v>
      </c>
      <c r="C741" s="110"/>
      <c r="D741" s="111"/>
      <c r="E741" s="111"/>
      <c r="F741" s="228"/>
      <c r="G741" s="229"/>
      <c r="H741" s="199"/>
      <c r="I741" s="199"/>
      <c r="J741" s="109" t="s">
        <v>929</v>
      </c>
      <c r="K741" s="109"/>
      <c r="L741" s="251"/>
    </row>
    <row r="742" spans="1:12" s="94" customFormat="1" ht="13.5" outlineLevel="2" thickBot="1" thickTop="1">
      <c r="A742" s="135"/>
      <c r="B742" s="136">
        <f>SUM(B732,B741)</f>
        <v>22</v>
      </c>
      <c r="C742" s="137"/>
      <c r="D742" s="138"/>
      <c r="E742" s="138"/>
      <c r="F742" s="234"/>
      <c r="G742" s="235"/>
      <c r="H742" s="209">
        <f>SUM(H740,H731)</f>
        <v>117556</v>
      </c>
      <c r="I742" s="209">
        <f>SUM(I740,I731)</f>
        <v>1264</v>
      </c>
      <c r="J742" s="136" t="s">
        <v>992</v>
      </c>
      <c r="K742" s="136"/>
      <c r="L742" s="254"/>
    </row>
    <row r="743" spans="1:12" s="78" customFormat="1" ht="22.5" outlineLevel="4">
      <c r="A743" s="99" t="s">
        <v>733</v>
      </c>
      <c r="B743" s="61" t="s">
        <v>2088</v>
      </c>
      <c r="C743" s="61" t="s">
        <v>2089</v>
      </c>
      <c r="D743" s="100" t="s">
        <v>49</v>
      </c>
      <c r="E743" s="100" t="s">
        <v>9</v>
      </c>
      <c r="F743" s="101">
        <v>1.608</v>
      </c>
      <c r="G743" s="61">
        <v>13525</v>
      </c>
      <c r="H743" s="102">
        <v>3570</v>
      </c>
      <c r="I743" s="102"/>
      <c r="J743" s="61" t="s">
        <v>601</v>
      </c>
      <c r="K743" s="61" t="s">
        <v>156</v>
      </c>
      <c r="L743" s="103">
        <v>2</v>
      </c>
    </row>
    <row r="744" spans="1:12" s="78" customFormat="1" ht="22.5" outlineLevel="4">
      <c r="A744" s="73" t="s">
        <v>609</v>
      </c>
      <c r="B744" s="46" t="s">
        <v>2093</v>
      </c>
      <c r="C744" s="46" t="s">
        <v>2090</v>
      </c>
      <c r="D744" s="74" t="s">
        <v>48</v>
      </c>
      <c r="E744" s="74" t="s">
        <v>2</v>
      </c>
      <c r="F744" s="75">
        <v>1</v>
      </c>
      <c r="G744" s="46">
        <v>5250</v>
      </c>
      <c r="H744" s="76">
        <v>4457</v>
      </c>
      <c r="I744" s="76"/>
      <c r="J744" s="46" t="s">
        <v>601</v>
      </c>
      <c r="K744" s="46" t="s">
        <v>156</v>
      </c>
      <c r="L744" s="77">
        <v>4</v>
      </c>
    </row>
    <row r="745" spans="1:12" s="78" customFormat="1" ht="45" outlineLevel="4">
      <c r="A745" s="73" t="s">
        <v>608</v>
      </c>
      <c r="B745" s="46" t="s">
        <v>2091</v>
      </c>
      <c r="C745" s="46" t="s">
        <v>2092</v>
      </c>
      <c r="D745" s="74" t="s">
        <v>48</v>
      </c>
      <c r="E745" s="74" t="s">
        <v>9</v>
      </c>
      <c r="F745" s="75">
        <v>1</v>
      </c>
      <c r="G745" s="46">
        <v>7110</v>
      </c>
      <c r="H745" s="76">
        <v>5960</v>
      </c>
      <c r="I745" s="76"/>
      <c r="J745" s="46" t="s">
        <v>601</v>
      </c>
      <c r="K745" s="46" t="s">
        <v>156</v>
      </c>
      <c r="L745" s="77">
        <v>4</v>
      </c>
    </row>
    <row r="746" spans="1:12" s="78" customFormat="1" ht="33.75" outlineLevel="4">
      <c r="A746" s="73" t="s">
        <v>606</v>
      </c>
      <c r="B746" s="46" t="s">
        <v>2095</v>
      </c>
      <c r="C746" s="46" t="s">
        <v>2094</v>
      </c>
      <c r="D746" s="74" t="s">
        <v>48</v>
      </c>
      <c r="E746" s="74" t="s">
        <v>2</v>
      </c>
      <c r="F746" s="75">
        <v>0.775</v>
      </c>
      <c r="G746" s="46">
        <v>10800</v>
      </c>
      <c r="H746" s="76">
        <v>4378</v>
      </c>
      <c r="I746" s="76"/>
      <c r="J746" s="46" t="s">
        <v>601</v>
      </c>
      <c r="K746" s="46" t="s">
        <v>156</v>
      </c>
      <c r="L746" s="77">
        <v>4</v>
      </c>
    </row>
    <row r="747" spans="1:12" s="78" customFormat="1" ht="22.5" outlineLevel="4">
      <c r="A747" s="73" t="s">
        <v>605</v>
      </c>
      <c r="B747" s="46" t="s">
        <v>2096</v>
      </c>
      <c r="C747" s="46" t="s">
        <v>2097</v>
      </c>
      <c r="D747" s="74" t="s">
        <v>48</v>
      </c>
      <c r="E747" s="74" t="s">
        <v>9</v>
      </c>
      <c r="F747" s="75">
        <v>11.333</v>
      </c>
      <c r="G747" s="46">
        <v>28800</v>
      </c>
      <c r="H747" s="76">
        <v>21642</v>
      </c>
      <c r="I747" s="76"/>
      <c r="J747" s="46" t="s">
        <v>601</v>
      </c>
      <c r="K747" s="46" t="s">
        <v>156</v>
      </c>
      <c r="L747" s="77">
        <v>4</v>
      </c>
    </row>
    <row r="748" spans="1:12" s="83" customFormat="1" ht="12" outlineLevel="4">
      <c r="A748" s="67" t="s">
        <v>604</v>
      </c>
      <c r="B748" s="70" t="s">
        <v>2098</v>
      </c>
      <c r="C748" s="70" t="s">
        <v>2099</v>
      </c>
      <c r="D748" s="68" t="s">
        <v>48</v>
      </c>
      <c r="E748" s="68" t="s">
        <v>41</v>
      </c>
      <c r="F748" s="69">
        <v>1</v>
      </c>
      <c r="G748" s="70">
        <v>6026</v>
      </c>
      <c r="H748" s="71">
        <v>2969</v>
      </c>
      <c r="I748" s="71"/>
      <c r="J748" s="70" t="s">
        <v>601</v>
      </c>
      <c r="K748" s="70" t="s">
        <v>156</v>
      </c>
      <c r="L748" s="72">
        <v>4</v>
      </c>
    </row>
    <row r="749" spans="1:12" s="78" customFormat="1" ht="22.5" outlineLevel="4">
      <c r="A749" s="73" t="s">
        <v>603</v>
      </c>
      <c r="B749" s="46" t="s">
        <v>2100</v>
      </c>
      <c r="C749" s="46" t="s">
        <v>2101</v>
      </c>
      <c r="D749" s="74" t="s">
        <v>48</v>
      </c>
      <c r="E749" s="74" t="s">
        <v>9</v>
      </c>
      <c r="F749" s="75">
        <v>3.3</v>
      </c>
      <c r="G749" s="46">
        <v>8200</v>
      </c>
      <c r="H749" s="76">
        <v>8200</v>
      </c>
      <c r="I749" s="76">
        <v>1089</v>
      </c>
      <c r="J749" s="46" t="s">
        <v>601</v>
      </c>
      <c r="K749" s="46" t="s">
        <v>156</v>
      </c>
      <c r="L749" s="77">
        <v>4</v>
      </c>
    </row>
    <row r="750" spans="1:12" s="78" customFormat="1" ht="45" outlineLevel="4">
      <c r="A750" s="73" t="s">
        <v>602</v>
      </c>
      <c r="B750" s="46" t="s">
        <v>2102</v>
      </c>
      <c r="C750" s="46" t="s">
        <v>2103</v>
      </c>
      <c r="D750" s="74" t="s">
        <v>48</v>
      </c>
      <c r="E750" s="74" t="s">
        <v>2</v>
      </c>
      <c r="F750" s="75">
        <v>5.3</v>
      </c>
      <c r="G750" s="46">
        <v>18540</v>
      </c>
      <c r="H750" s="76">
        <v>9653</v>
      </c>
      <c r="I750" s="76"/>
      <c r="J750" s="46" t="s">
        <v>601</v>
      </c>
      <c r="K750" s="46" t="s">
        <v>156</v>
      </c>
      <c r="L750" s="77">
        <v>4</v>
      </c>
    </row>
    <row r="751" spans="1:12" s="78" customFormat="1" ht="33.75" outlineLevel="4">
      <c r="A751" s="73" t="s">
        <v>600</v>
      </c>
      <c r="B751" s="46" t="s">
        <v>2104</v>
      </c>
      <c r="C751" s="46" t="s">
        <v>2105</v>
      </c>
      <c r="D751" s="74" t="s">
        <v>48</v>
      </c>
      <c r="E751" s="74" t="s">
        <v>2</v>
      </c>
      <c r="F751" s="75">
        <v>2.7</v>
      </c>
      <c r="G751" s="46">
        <v>4440</v>
      </c>
      <c r="H751" s="76">
        <v>4440</v>
      </c>
      <c r="I751" s="76">
        <v>2124</v>
      </c>
      <c r="J751" s="46" t="s">
        <v>601</v>
      </c>
      <c r="K751" s="46" t="s">
        <v>156</v>
      </c>
      <c r="L751" s="77">
        <v>4</v>
      </c>
    </row>
    <row r="752" spans="1:12" s="78" customFormat="1" ht="34.5" outlineLevel="4" thickBot="1">
      <c r="A752" s="84" t="s">
        <v>729</v>
      </c>
      <c r="B752" s="85" t="s">
        <v>2107</v>
      </c>
      <c r="C752" s="85" t="s">
        <v>2106</v>
      </c>
      <c r="D752" s="86" t="s">
        <v>49</v>
      </c>
      <c r="E752" s="86" t="s">
        <v>9</v>
      </c>
      <c r="F752" s="87">
        <v>1</v>
      </c>
      <c r="G752" s="85">
        <v>8580</v>
      </c>
      <c r="H752" s="88">
        <v>2220</v>
      </c>
      <c r="I752" s="88"/>
      <c r="J752" s="85" t="s">
        <v>730</v>
      </c>
      <c r="K752" s="85" t="s">
        <v>156</v>
      </c>
      <c r="L752" s="89">
        <v>2</v>
      </c>
    </row>
    <row r="753" spans="1:12" s="94" customFormat="1" ht="12.75" outlineLevel="3" thickTop="1">
      <c r="A753" s="104"/>
      <c r="B753" s="105"/>
      <c r="C753" s="106"/>
      <c r="D753" s="107"/>
      <c r="E753" s="107"/>
      <c r="F753" s="226"/>
      <c r="G753" s="227"/>
      <c r="H753" s="198">
        <f>SUBTOTAL(9,H743:H752)</f>
        <v>67489</v>
      </c>
      <c r="I753" s="198">
        <f>SUBTOTAL(9,I743:I752)</f>
        <v>3213</v>
      </c>
      <c r="J753" s="105" t="s">
        <v>987</v>
      </c>
      <c r="K753" s="105"/>
      <c r="L753" s="250"/>
    </row>
    <row r="754" spans="1:12" s="94" customFormat="1" ht="12.75" outlineLevel="1" thickBot="1">
      <c r="A754" s="131"/>
      <c r="B754" s="132">
        <f>SUBTOTAL(3,B743:B752)</f>
        <v>10</v>
      </c>
      <c r="C754" s="133"/>
      <c r="D754" s="134"/>
      <c r="E754" s="134"/>
      <c r="F754" s="232"/>
      <c r="G754" s="233"/>
      <c r="H754" s="201"/>
      <c r="I754" s="201"/>
      <c r="J754" s="132" t="s">
        <v>930</v>
      </c>
      <c r="K754" s="132"/>
      <c r="L754" s="253"/>
    </row>
    <row r="755" spans="6:10" ht="12">
      <c r="F755" s="212"/>
      <c r="J755" s="193"/>
    </row>
    <row r="756" spans="8:10" ht="12">
      <c r="H756" s="211"/>
      <c r="I756" s="211"/>
      <c r="J756" s="211"/>
    </row>
  </sheetData>
  <sheetProtection/>
  <autoFilter ref="A5:L752"/>
  <mergeCells count="3">
    <mergeCell ref="H2:I2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&amp;L&amp;P&amp;Rmáj 2019
OVV Ú SAV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60"/>
  <sheetViews>
    <sheetView zoomScalePageLayoutView="0" workbookViewId="0" topLeftCell="A1">
      <selection activeCell="I30" sqref="I30"/>
    </sheetView>
  </sheetViews>
  <sheetFormatPr defaultColWidth="9.140625" defaultRowHeight="15" outlineLevelRow="2"/>
  <cols>
    <col min="1" max="1" width="8.8515625" style="1" customWidth="1"/>
    <col min="2" max="2" width="15.140625" style="12" customWidth="1"/>
    <col min="3" max="3" width="4.28125" style="1" customWidth="1"/>
    <col min="4" max="4" width="3.8515625" style="1" customWidth="1"/>
    <col min="5" max="5" width="8.7109375" style="1" customWidth="1"/>
    <col min="6" max="6" width="8.421875" style="1" customWidth="1"/>
    <col min="7" max="7" width="11.421875" style="1" customWidth="1"/>
    <col min="8" max="8" width="7.00390625" style="1" customWidth="1"/>
    <col min="9" max="9" width="15.7109375" style="12" customWidth="1"/>
    <col min="10" max="10" width="3.00390625" style="12" customWidth="1"/>
    <col min="11" max="11" width="4.8515625" style="1" customWidth="1"/>
    <col min="12" max="16384" width="9.140625" style="1" customWidth="1"/>
  </cols>
  <sheetData>
    <row r="1" spans="1:11" ht="12.75">
      <c r="A1" s="3"/>
      <c r="B1" s="15"/>
      <c r="C1" s="5"/>
      <c r="D1" s="5"/>
      <c r="E1" s="6"/>
      <c r="F1" s="4"/>
      <c r="G1" s="4"/>
      <c r="H1" s="4"/>
      <c r="I1" s="15"/>
      <c r="J1" s="15"/>
      <c r="K1" s="7"/>
    </row>
    <row r="2" spans="1:11" ht="12" outlineLevel="2">
      <c r="A2" s="8"/>
      <c r="B2" s="14"/>
      <c r="C2" s="8"/>
      <c r="D2" s="8"/>
      <c r="E2" s="9"/>
      <c r="F2" s="8"/>
      <c r="G2" s="30"/>
      <c r="H2" s="33"/>
      <c r="I2" s="14"/>
      <c r="J2" s="14"/>
      <c r="K2" s="10"/>
    </row>
    <row r="3" spans="1:11" ht="12" outlineLevel="1">
      <c r="A3" s="38"/>
      <c r="B3" s="19"/>
      <c r="C3" s="38"/>
      <c r="D3" s="38"/>
      <c r="E3" s="39"/>
      <c r="F3" s="38"/>
      <c r="G3" s="40"/>
      <c r="H3" s="41"/>
      <c r="I3" s="19"/>
      <c r="J3" s="43"/>
      <c r="K3" s="42"/>
    </row>
    <row r="4" spans="1:11" ht="12" outlineLevel="2">
      <c r="A4" s="23"/>
      <c r="B4" s="17"/>
      <c r="C4" s="23"/>
      <c r="D4" s="23"/>
      <c r="E4" s="28"/>
      <c r="F4" s="23"/>
      <c r="G4" s="31"/>
      <c r="H4" s="34"/>
      <c r="I4" s="17"/>
      <c r="J4" s="17"/>
      <c r="K4" s="23"/>
    </row>
    <row r="5" spans="1:11" ht="12" outlineLevel="2">
      <c r="A5" s="24"/>
      <c r="B5" s="18"/>
      <c r="C5" s="24"/>
      <c r="D5" s="24"/>
      <c r="E5" s="29"/>
      <c r="F5" s="24"/>
      <c r="G5" s="32"/>
      <c r="H5" s="35"/>
      <c r="I5" s="18"/>
      <c r="J5" s="18"/>
      <c r="K5" s="24"/>
    </row>
    <row r="6" spans="1:11" ht="12" outlineLevel="2">
      <c r="A6" s="21"/>
      <c r="B6" s="16"/>
      <c r="C6" s="21"/>
      <c r="D6" s="21"/>
      <c r="E6" s="26"/>
      <c r="F6" s="21"/>
      <c r="G6" s="21"/>
      <c r="H6" s="21"/>
      <c r="I6" s="16"/>
      <c r="J6" s="16"/>
      <c r="K6" s="21"/>
    </row>
    <row r="7" ht="12" outlineLevel="2">
      <c r="E7" s="2"/>
    </row>
    <row r="8" ht="12" outlineLevel="2">
      <c r="E8" s="2"/>
    </row>
    <row r="9" ht="12" outlineLevel="2">
      <c r="E9" s="2"/>
    </row>
    <row r="10" ht="12" outlineLevel="2">
      <c r="E10" s="2"/>
    </row>
    <row r="11" ht="12" outlineLevel="2">
      <c r="E11" s="2"/>
    </row>
    <row r="12" ht="12" outlineLevel="2">
      <c r="E12" s="2"/>
    </row>
    <row r="13" ht="12" outlineLevel="2">
      <c r="E13" s="2"/>
    </row>
    <row r="14" ht="12" outlineLevel="2">
      <c r="E14" s="2"/>
    </row>
    <row r="15" ht="12" outlineLevel="2">
      <c r="E15" s="2"/>
    </row>
    <row r="16" ht="12" outlineLevel="2">
      <c r="E16" s="2"/>
    </row>
    <row r="17" ht="12" outlineLevel="2">
      <c r="E17" s="2"/>
    </row>
    <row r="18" ht="12" outlineLevel="2">
      <c r="E18" s="2"/>
    </row>
    <row r="19" ht="12" outlineLevel="2">
      <c r="E19" s="2"/>
    </row>
    <row r="20" ht="12" outlineLevel="2">
      <c r="E20" s="2"/>
    </row>
    <row r="21" ht="12" outlineLevel="2">
      <c r="E21" s="2"/>
    </row>
    <row r="22" ht="12" outlineLevel="2">
      <c r="E22" s="2"/>
    </row>
    <row r="23" ht="12" outlineLevel="2">
      <c r="E23" s="2"/>
    </row>
    <row r="24" ht="12" outlineLevel="2">
      <c r="E24" s="2"/>
    </row>
    <row r="25" ht="12" outlineLevel="2">
      <c r="E25" s="2"/>
    </row>
    <row r="26" ht="12" outlineLevel="2">
      <c r="E26" s="2"/>
    </row>
    <row r="27" ht="12" outlineLevel="2">
      <c r="E27" s="2"/>
    </row>
    <row r="28" ht="12" outlineLevel="2">
      <c r="E28" s="2"/>
    </row>
    <row r="29" ht="12" outlineLevel="2">
      <c r="E29" s="2"/>
    </row>
    <row r="30" ht="12" outlineLevel="2">
      <c r="E30" s="2"/>
    </row>
    <row r="31" ht="12" outlineLevel="2">
      <c r="E31" s="2"/>
    </row>
    <row r="32" ht="12" outlineLevel="2">
      <c r="E32" s="2"/>
    </row>
    <row r="33" ht="12" outlineLevel="2">
      <c r="E33" s="2"/>
    </row>
    <row r="34" ht="12" outlineLevel="2">
      <c r="E34" s="2"/>
    </row>
    <row r="35" ht="12" outlineLevel="2">
      <c r="E35" s="2"/>
    </row>
    <row r="36" ht="12" outlineLevel="2">
      <c r="E36" s="2"/>
    </row>
    <row r="37" ht="12" outlineLevel="2">
      <c r="E37" s="2"/>
    </row>
    <row r="38" ht="12" outlineLevel="2">
      <c r="E38" s="2"/>
    </row>
    <row r="39" ht="12" outlineLevel="2">
      <c r="E39" s="2"/>
    </row>
    <row r="40" ht="12" outlineLevel="2">
      <c r="E40" s="2"/>
    </row>
    <row r="41" ht="12" outlineLevel="2">
      <c r="E41" s="2"/>
    </row>
    <row r="42" ht="12" outlineLevel="2">
      <c r="E42" s="2"/>
    </row>
    <row r="43" ht="12" outlineLevel="2">
      <c r="E43" s="2"/>
    </row>
    <row r="44" ht="12" outlineLevel="2">
      <c r="E44" s="2"/>
    </row>
    <row r="45" ht="12" outlineLevel="2">
      <c r="E45" s="2"/>
    </row>
    <row r="46" ht="12" outlineLevel="2">
      <c r="E46" s="2"/>
    </row>
    <row r="47" ht="12" outlineLevel="2">
      <c r="E47" s="2"/>
    </row>
    <row r="48" ht="12" outlineLevel="2">
      <c r="E48" s="2"/>
    </row>
    <row r="49" ht="12" outlineLevel="2">
      <c r="E49" s="2"/>
    </row>
    <row r="50" ht="12" outlineLevel="2">
      <c r="E50" s="2"/>
    </row>
    <row r="51" ht="12" outlineLevel="2">
      <c r="E51" s="2"/>
    </row>
    <row r="52" ht="12" outlineLevel="2">
      <c r="E52" s="2"/>
    </row>
    <row r="53" ht="12" outlineLevel="2">
      <c r="E53" s="2"/>
    </row>
    <row r="54" ht="12" outlineLevel="2">
      <c r="E54" s="2"/>
    </row>
    <row r="55" ht="12" outlineLevel="2">
      <c r="E55" s="2"/>
    </row>
    <row r="56" ht="12" outlineLevel="2">
      <c r="E56" s="2"/>
    </row>
    <row r="57" ht="12" outlineLevel="2">
      <c r="E57" s="2"/>
    </row>
    <row r="58" ht="12" outlineLevel="2">
      <c r="E58" s="2"/>
    </row>
    <row r="59" ht="12" outlineLevel="2">
      <c r="E59" s="2"/>
    </row>
    <row r="60" ht="12" outlineLevel="2">
      <c r="E60" s="2"/>
    </row>
    <row r="61" ht="12" outlineLevel="2">
      <c r="E61" s="2"/>
    </row>
    <row r="62" ht="12" outlineLevel="2">
      <c r="E62" s="2"/>
    </row>
    <row r="63" ht="12" outlineLevel="2">
      <c r="E63" s="2"/>
    </row>
    <row r="64" ht="12" outlineLevel="2">
      <c r="E64" s="2"/>
    </row>
    <row r="65" ht="12" outlineLevel="2">
      <c r="E65" s="2"/>
    </row>
    <row r="66" ht="12" outlineLevel="2">
      <c r="E66" s="2"/>
    </row>
    <row r="67" ht="12" outlineLevel="2">
      <c r="E67" s="2"/>
    </row>
    <row r="68" ht="12" outlineLevel="2">
      <c r="E68" s="2"/>
    </row>
    <row r="69" ht="12" outlineLevel="2">
      <c r="E69" s="2"/>
    </row>
    <row r="70" ht="12" outlineLevel="2">
      <c r="E70" s="2"/>
    </row>
    <row r="71" ht="12" outlineLevel="2">
      <c r="E71" s="2"/>
    </row>
    <row r="72" ht="12" outlineLevel="2">
      <c r="E72" s="2"/>
    </row>
    <row r="73" ht="12" outlineLevel="2">
      <c r="E73" s="2"/>
    </row>
    <row r="74" ht="12" outlineLevel="2">
      <c r="E74" s="2"/>
    </row>
    <row r="75" ht="12" outlineLevel="2">
      <c r="E75" s="2"/>
    </row>
    <row r="76" ht="12" outlineLevel="2">
      <c r="E76" s="2"/>
    </row>
    <row r="77" ht="12" outlineLevel="2">
      <c r="E77" s="2"/>
    </row>
    <row r="78" ht="12" outlineLevel="2">
      <c r="E78" s="2"/>
    </row>
    <row r="79" ht="12" outlineLevel="2">
      <c r="E79" s="2"/>
    </row>
    <row r="80" ht="12" outlineLevel="2">
      <c r="E80" s="2"/>
    </row>
    <row r="81" ht="12" outlineLevel="2">
      <c r="E81" s="2"/>
    </row>
    <row r="82" ht="12" outlineLevel="2">
      <c r="E82" s="2"/>
    </row>
    <row r="83" ht="12" outlineLevel="2">
      <c r="E83" s="2"/>
    </row>
    <row r="84" ht="12" outlineLevel="2">
      <c r="E84" s="2"/>
    </row>
    <row r="85" ht="12" outlineLevel="2">
      <c r="E85" s="2"/>
    </row>
    <row r="86" ht="12" outlineLevel="2">
      <c r="E86" s="2"/>
    </row>
    <row r="87" ht="12" outlineLevel="2">
      <c r="E87" s="2"/>
    </row>
    <row r="88" ht="12" outlineLevel="2">
      <c r="E88" s="2"/>
    </row>
    <row r="89" ht="12" outlineLevel="2">
      <c r="E89" s="2"/>
    </row>
    <row r="90" ht="12" outlineLevel="2">
      <c r="E90" s="2"/>
    </row>
    <row r="91" ht="12" outlineLevel="2">
      <c r="E91" s="2"/>
    </row>
    <row r="92" ht="12" outlineLevel="2">
      <c r="E92" s="2"/>
    </row>
    <row r="93" ht="12" outlineLevel="2">
      <c r="E93" s="2"/>
    </row>
    <row r="94" ht="12" outlineLevel="2">
      <c r="E94" s="2"/>
    </row>
    <row r="95" ht="12" outlineLevel="2">
      <c r="E95" s="2"/>
    </row>
    <row r="96" ht="12" outlineLevel="2">
      <c r="E96" s="2"/>
    </row>
    <row r="97" ht="12" outlineLevel="2">
      <c r="E97" s="2"/>
    </row>
    <row r="98" ht="12" outlineLevel="2">
      <c r="E98" s="2"/>
    </row>
    <row r="99" ht="12" outlineLevel="2">
      <c r="E99" s="2"/>
    </row>
    <row r="100" ht="12" outlineLevel="2">
      <c r="E100" s="2"/>
    </row>
    <row r="101" ht="12" outlineLevel="2">
      <c r="E101" s="2"/>
    </row>
    <row r="102" ht="12" outlineLevel="2">
      <c r="E102" s="2"/>
    </row>
    <row r="103" ht="12" outlineLevel="2">
      <c r="E103" s="2"/>
    </row>
    <row r="104" ht="12" outlineLevel="2">
      <c r="E104" s="2"/>
    </row>
    <row r="105" ht="12" outlineLevel="2">
      <c r="E105" s="2"/>
    </row>
    <row r="106" ht="12" outlineLevel="2">
      <c r="E106" s="2"/>
    </row>
    <row r="107" ht="12" outlineLevel="2">
      <c r="E107" s="2"/>
    </row>
    <row r="108" ht="12" outlineLevel="2">
      <c r="E108" s="2"/>
    </row>
    <row r="109" ht="12" outlineLevel="2">
      <c r="E109" s="2"/>
    </row>
    <row r="110" ht="12" outlineLevel="2">
      <c r="E110" s="2"/>
    </row>
    <row r="111" ht="12" outlineLevel="2">
      <c r="E111" s="2"/>
    </row>
    <row r="112" ht="12" outlineLevel="2">
      <c r="E112" s="2"/>
    </row>
    <row r="113" ht="12" outlineLevel="2">
      <c r="E113" s="2"/>
    </row>
    <row r="114" ht="12" outlineLevel="2">
      <c r="E114" s="2"/>
    </row>
    <row r="115" ht="12" outlineLevel="2">
      <c r="E115" s="2"/>
    </row>
    <row r="116" ht="12" outlineLevel="2">
      <c r="E116" s="2"/>
    </row>
    <row r="117" ht="12" outlineLevel="2">
      <c r="E117" s="2"/>
    </row>
    <row r="118" ht="12" outlineLevel="2">
      <c r="E118" s="2"/>
    </row>
    <row r="119" ht="12" outlineLevel="2">
      <c r="E119" s="2"/>
    </row>
    <row r="120" ht="12" outlineLevel="2">
      <c r="E120" s="2"/>
    </row>
    <row r="121" ht="12" outlineLevel="2">
      <c r="E121" s="2"/>
    </row>
    <row r="122" ht="12" outlineLevel="2">
      <c r="E122" s="2"/>
    </row>
    <row r="123" ht="12" outlineLevel="2">
      <c r="E123" s="2"/>
    </row>
    <row r="124" ht="12" outlineLevel="2">
      <c r="E124" s="2"/>
    </row>
    <row r="125" ht="12" outlineLevel="2">
      <c r="E125" s="2"/>
    </row>
    <row r="126" ht="12" outlineLevel="2">
      <c r="E126" s="2"/>
    </row>
    <row r="127" ht="12" outlineLevel="2">
      <c r="E127" s="2"/>
    </row>
    <row r="128" ht="12" outlineLevel="2">
      <c r="E128" s="2"/>
    </row>
    <row r="129" ht="12" outlineLevel="2">
      <c r="E129" s="2"/>
    </row>
    <row r="130" ht="12" outlineLevel="2">
      <c r="E130" s="2"/>
    </row>
    <row r="131" ht="12" outlineLevel="2">
      <c r="E131" s="2"/>
    </row>
    <row r="132" ht="12" outlineLevel="2">
      <c r="E132" s="2"/>
    </row>
    <row r="133" ht="12" outlineLevel="2">
      <c r="E133" s="2"/>
    </row>
    <row r="134" ht="12" outlineLevel="2">
      <c r="E134" s="2"/>
    </row>
    <row r="135" ht="12" outlineLevel="2">
      <c r="E135" s="2"/>
    </row>
    <row r="136" ht="12" outlineLevel="2">
      <c r="E136" s="2"/>
    </row>
    <row r="137" ht="12" outlineLevel="2">
      <c r="E137" s="2"/>
    </row>
    <row r="138" ht="12" outlineLevel="2">
      <c r="E138" s="2"/>
    </row>
    <row r="139" ht="12" outlineLevel="2">
      <c r="E139" s="2"/>
    </row>
    <row r="140" ht="12" outlineLevel="2">
      <c r="E140" s="2"/>
    </row>
    <row r="141" ht="12" outlineLevel="2">
      <c r="E141" s="2"/>
    </row>
    <row r="142" ht="12" outlineLevel="2">
      <c r="E142" s="2"/>
    </row>
    <row r="143" ht="12" outlineLevel="2">
      <c r="E143" s="2"/>
    </row>
    <row r="144" ht="12" outlineLevel="2">
      <c r="E144" s="2"/>
    </row>
    <row r="145" ht="12" outlineLevel="2">
      <c r="E145" s="2"/>
    </row>
    <row r="146" ht="12" outlineLevel="2">
      <c r="E146" s="2"/>
    </row>
    <row r="147" ht="12" outlineLevel="2">
      <c r="E147" s="2"/>
    </row>
    <row r="148" ht="12" outlineLevel="2">
      <c r="E148" s="2"/>
    </row>
    <row r="149" ht="12" outlineLevel="2">
      <c r="E149" s="2"/>
    </row>
    <row r="150" ht="12" outlineLevel="2">
      <c r="E150" s="2"/>
    </row>
    <row r="151" ht="12" outlineLevel="2">
      <c r="E151" s="2"/>
    </row>
    <row r="152" ht="12" outlineLevel="2">
      <c r="E152" s="2"/>
    </row>
    <row r="153" ht="12" outlineLevel="2">
      <c r="E153" s="2"/>
    </row>
    <row r="154" ht="12" outlineLevel="2">
      <c r="E154" s="2"/>
    </row>
    <row r="155" ht="12" outlineLevel="2">
      <c r="E155" s="2"/>
    </row>
    <row r="156" ht="12" outlineLevel="2">
      <c r="E156" s="2"/>
    </row>
    <row r="157" ht="12" outlineLevel="2">
      <c r="E157" s="2"/>
    </row>
    <row r="158" ht="12" outlineLevel="2">
      <c r="E158" s="2"/>
    </row>
    <row r="159" ht="12" outlineLevel="2">
      <c r="E159" s="2"/>
    </row>
    <row r="160" ht="12" outlineLevel="2">
      <c r="E160" s="2"/>
    </row>
    <row r="161" ht="12" outlineLevel="2">
      <c r="E161" s="2"/>
    </row>
    <row r="162" ht="12" outlineLevel="2">
      <c r="E162" s="2"/>
    </row>
    <row r="163" ht="12" outlineLevel="2">
      <c r="E163" s="2"/>
    </row>
    <row r="164" ht="12" outlineLevel="2">
      <c r="E164" s="2"/>
    </row>
    <row r="165" ht="12" outlineLevel="2">
      <c r="E165" s="2"/>
    </row>
    <row r="166" ht="12" outlineLevel="2">
      <c r="E166" s="2"/>
    </row>
    <row r="167" ht="12" outlineLevel="2">
      <c r="E167" s="2"/>
    </row>
    <row r="168" ht="12" outlineLevel="2">
      <c r="E168" s="2"/>
    </row>
    <row r="169" ht="12" outlineLevel="2">
      <c r="E169" s="2"/>
    </row>
    <row r="170" ht="12" outlineLevel="2">
      <c r="E170" s="2"/>
    </row>
    <row r="171" ht="12" outlineLevel="2">
      <c r="E171" s="2"/>
    </row>
    <row r="172" ht="12" outlineLevel="2">
      <c r="E172" s="2"/>
    </row>
    <row r="173" ht="12" outlineLevel="2">
      <c r="E173" s="2"/>
    </row>
    <row r="174" ht="12" outlineLevel="2">
      <c r="E174" s="2"/>
    </row>
    <row r="175" ht="12" outlineLevel="2">
      <c r="E175" s="2"/>
    </row>
    <row r="176" ht="12" outlineLevel="2">
      <c r="E176" s="2"/>
    </row>
    <row r="177" ht="12" outlineLevel="2">
      <c r="E177" s="2"/>
    </row>
    <row r="178" ht="12" outlineLevel="2">
      <c r="E178" s="2"/>
    </row>
    <row r="179" ht="12" outlineLevel="2">
      <c r="E179" s="2"/>
    </row>
    <row r="180" ht="12" outlineLevel="2">
      <c r="E180" s="2"/>
    </row>
    <row r="181" ht="12" outlineLevel="2">
      <c r="E181" s="2"/>
    </row>
    <row r="182" ht="12" outlineLevel="2">
      <c r="E182" s="2"/>
    </row>
    <row r="183" ht="12" outlineLevel="2">
      <c r="E183" s="2"/>
    </row>
    <row r="184" ht="12" outlineLevel="2">
      <c r="E184" s="2"/>
    </row>
    <row r="185" ht="12" outlineLevel="2">
      <c r="E185" s="2"/>
    </row>
    <row r="186" ht="12" outlineLevel="2">
      <c r="E186" s="2"/>
    </row>
    <row r="187" ht="12" outlineLevel="2">
      <c r="E187" s="2"/>
    </row>
    <row r="188" ht="12" outlineLevel="2">
      <c r="E188" s="2"/>
    </row>
    <row r="189" ht="12" outlineLevel="2">
      <c r="E189" s="2"/>
    </row>
    <row r="190" ht="12" outlineLevel="2">
      <c r="E190" s="2"/>
    </row>
    <row r="191" ht="12" outlineLevel="2">
      <c r="E191" s="2"/>
    </row>
    <row r="192" ht="12" outlineLevel="2">
      <c r="E192" s="2"/>
    </row>
    <row r="193" ht="12" outlineLevel="2">
      <c r="E193" s="2"/>
    </row>
    <row r="194" ht="12" outlineLevel="2">
      <c r="E194" s="2"/>
    </row>
    <row r="195" ht="12" outlineLevel="2">
      <c r="E195" s="2"/>
    </row>
    <row r="196" ht="12" outlineLevel="2">
      <c r="E196" s="2"/>
    </row>
    <row r="197" ht="12" outlineLevel="2">
      <c r="E197" s="2"/>
    </row>
    <row r="198" ht="12" outlineLevel="2">
      <c r="E198" s="2"/>
    </row>
    <row r="199" ht="12" outlineLevel="2">
      <c r="E199" s="2"/>
    </row>
    <row r="200" ht="12" outlineLevel="2">
      <c r="E200" s="2"/>
    </row>
    <row r="201" ht="12" outlineLevel="2">
      <c r="E201" s="2"/>
    </row>
    <row r="202" ht="12" outlineLevel="2">
      <c r="E202" s="2"/>
    </row>
    <row r="203" ht="12" outlineLevel="2">
      <c r="E203" s="2"/>
    </row>
    <row r="204" ht="12" outlineLevel="2">
      <c r="E204" s="2"/>
    </row>
    <row r="205" ht="12" outlineLevel="2">
      <c r="E205" s="2"/>
    </row>
    <row r="206" ht="12" outlineLevel="2">
      <c r="E206" s="2"/>
    </row>
    <row r="207" ht="12" outlineLevel="2">
      <c r="E207" s="2"/>
    </row>
    <row r="208" ht="12" outlineLevel="2">
      <c r="E208" s="2"/>
    </row>
    <row r="209" ht="12" outlineLevel="2">
      <c r="E209" s="2"/>
    </row>
    <row r="210" ht="12" outlineLevel="2">
      <c r="E210" s="2"/>
    </row>
    <row r="211" ht="12" outlineLevel="2">
      <c r="E211" s="2"/>
    </row>
    <row r="212" ht="12" outlineLevel="2">
      <c r="E212" s="2"/>
    </row>
    <row r="213" ht="12" outlineLevel="2">
      <c r="E213" s="2"/>
    </row>
    <row r="214" ht="12" outlineLevel="2">
      <c r="E214" s="2"/>
    </row>
    <row r="215" ht="12" outlineLevel="2">
      <c r="E215" s="2"/>
    </row>
    <row r="216" ht="12" outlineLevel="2">
      <c r="E216" s="2"/>
    </row>
    <row r="217" ht="12" outlineLevel="2">
      <c r="E217" s="2"/>
    </row>
    <row r="218" ht="12" outlineLevel="2">
      <c r="E218" s="2"/>
    </row>
    <row r="219" ht="12" outlineLevel="2">
      <c r="E219" s="2"/>
    </row>
    <row r="220" ht="12" outlineLevel="2">
      <c r="E220" s="2"/>
    </row>
    <row r="221" ht="12" outlineLevel="2">
      <c r="E221" s="2"/>
    </row>
    <row r="222" ht="12" outlineLevel="2">
      <c r="E222" s="2"/>
    </row>
    <row r="223" ht="12" outlineLevel="2">
      <c r="E223" s="2"/>
    </row>
    <row r="224" ht="12" outlineLevel="2">
      <c r="E224" s="2"/>
    </row>
    <row r="225" ht="12" outlineLevel="2">
      <c r="E225" s="2"/>
    </row>
    <row r="226" ht="12" outlineLevel="2">
      <c r="E226" s="2"/>
    </row>
    <row r="227" ht="12" outlineLevel="2">
      <c r="E227" s="2"/>
    </row>
    <row r="228" ht="12" outlineLevel="2">
      <c r="E228" s="2"/>
    </row>
    <row r="229" ht="12" outlineLevel="2">
      <c r="E229" s="2"/>
    </row>
    <row r="230" ht="12" outlineLevel="2">
      <c r="E230" s="2"/>
    </row>
    <row r="231" ht="12" outlineLevel="2">
      <c r="E231" s="2"/>
    </row>
    <row r="232" ht="12" outlineLevel="2">
      <c r="E232" s="2"/>
    </row>
    <row r="233" ht="12" outlineLevel="2">
      <c r="E233" s="2"/>
    </row>
    <row r="234" ht="12" outlineLevel="2">
      <c r="E234" s="2"/>
    </row>
    <row r="235" ht="12" outlineLevel="2">
      <c r="E235" s="2"/>
    </row>
    <row r="236" ht="12" outlineLevel="2">
      <c r="E236" s="2"/>
    </row>
    <row r="237" ht="12" outlineLevel="2">
      <c r="E237" s="2"/>
    </row>
    <row r="238" ht="12" outlineLevel="2">
      <c r="E238" s="2"/>
    </row>
    <row r="239" ht="12" outlineLevel="2">
      <c r="E239" s="2"/>
    </row>
    <row r="240" ht="12" outlineLevel="2">
      <c r="E240" s="2"/>
    </row>
    <row r="241" ht="12" outlineLevel="2">
      <c r="E241" s="2"/>
    </row>
    <row r="242" ht="12" outlineLevel="2">
      <c r="E242" s="2"/>
    </row>
    <row r="243" ht="12" outlineLevel="2">
      <c r="E243" s="2"/>
    </row>
    <row r="244" ht="12" outlineLevel="2">
      <c r="E244" s="2"/>
    </row>
    <row r="245" ht="12" outlineLevel="2">
      <c r="E245" s="2"/>
    </row>
    <row r="246" ht="12" outlineLevel="2">
      <c r="E246" s="2"/>
    </row>
    <row r="247" ht="12" outlineLevel="2">
      <c r="E247" s="2"/>
    </row>
    <row r="248" ht="12" outlineLevel="2">
      <c r="E248" s="2"/>
    </row>
    <row r="249" ht="12" outlineLevel="2">
      <c r="E249" s="2"/>
    </row>
    <row r="250" ht="12" outlineLevel="2">
      <c r="E250" s="2"/>
    </row>
    <row r="251" ht="12" outlineLevel="2">
      <c r="E251" s="2"/>
    </row>
    <row r="252" ht="12" outlineLevel="2">
      <c r="E252" s="2"/>
    </row>
    <row r="253" ht="12" outlineLevel="2">
      <c r="E253" s="2"/>
    </row>
    <row r="254" ht="12" outlineLevel="2">
      <c r="E254" s="2"/>
    </row>
    <row r="255" ht="12" outlineLevel="2">
      <c r="E255" s="2"/>
    </row>
    <row r="256" ht="12" outlineLevel="2">
      <c r="E256" s="2"/>
    </row>
    <row r="257" ht="12" outlineLevel="2">
      <c r="E257" s="2"/>
    </row>
    <row r="258" ht="12" outlineLevel="2">
      <c r="E258" s="2"/>
    </row>
    <row r="259" ht="12" outlineLevel="2">
      <c r="E259" s="2"/>
    </row>
    <row r="260" ht="12" outlineLevel="2">
      <c r="E260" s="2"/>
    </row>
    <row r="261" ht="12" outlineLevel="2">
      <c r="E261" s="2"/>
    </row>
    <row r="262" ht="12" outlineLevel="2">
      <c r="E262" s="2"/>
    </row>
    <row r="263" ht="12" outlineLevel="2">
      <c r="E263" s="2"/>
    </row>
    <row r="264" ht="12" outlineLevel="2">
      <c r="E264" s="2"/>
    </row>
    <row r="265" ht="12" outlineLevel="2">
      <c r="E265" s="2"/>
    </row>
    <row r="266" ht="12" outlineLevel="2">
      <c r="E266" s="2"/>
    </row>
    <row r="267" ht="12" outlineLevel="2">
      <c r="E267" s="2"/>
    </row>
    <row r="268" ht="12" outlineLevel="2">
      <c r="E268" s="2"/>
    </row>
    <row r="269" ht="12" outlineLevel="2">
      <c r="E269" s="2"/>
    </row>
    <row r="270" ht="12" outlineLevel="2">
      <c r="E270" s="2"/>
    </row>
    <row r="271" ht="12" outlineLevel="2">
      <c r="E271" s="2"/>
    </row>
    <row r="272" ht="12" outlineLevel="2">
      <c r="E272" s="2"/>
    </row>
    <row r="273" ht="12" outlineLevel="2">
      <c r="E273" s="2"/>
    </row>
    <row r="274" ht="12" outlineLevel="2">
      <c r="E274" s="2"/>
    </row>
    <row r="275" ht="12" outlineLevel="2">
      <c r="E275" s="2"/>
    </row>
    <row r="276" ht="12" outlineLevel="2">
      <c r="E276" s="2"/>
    </row>
    <row r="277" ht="12" outlineLevel="2">
      <c r="E277" s="2"/>
    </row>
    <row r="278" ht="12" outlineLevel="2">
      <c r="E278" s="2"/>
    </row>
    <row r="279" ht="12" outlineLevel="2">
      <c r="E279" s="2"/>
    </row>
    <row r="280" ht="12" outlineLevel="2">
      <c r="E280" s="2"/>
    </row>
    <row r="281" ht="12" outlineLevel="2">
      <c r="E281" s="2"/>
    </row>
    <row r="282" ht="12" outlineLevel="2">
      <c r="E282" s="2"/>
    </row>
    <row r="283" ht="12" outlineLevel="2">
      <c r="E283" s="2"/>
    </row>
    <row r="284" ht="12" outlineLevel="2">
      <c r="E284" s="2"/>
    </row>
    <row r="285" ht="12" outlineLevel="2">
      <c r="E285" s="2"/>
    </row>
    <row r="286" ht="12" outlineLevel="2">
      <c r="E286" s="2"/>
    </row>
    <row r="287" ht="12" outlineLevel="2">
      <c r="E287" s="2"/>
    </row>
    <row r="288" ht="12" outlineLevel="2">
      <c r="E288" s="2"/>
    </row>
    <row r="289" ht="12" outlineLevel="2">
      <c r="E289" s="2"/>
    </row>
    <row r="290" ht="12" outlineLevel="2">
      <c r="E290" s="2"/>
    </row>
    <row r="291" ht="12" outlineLevel="2">
      <c r="E291" s="2"/>
    </row>
    <row r="292" ht="12" outlineLevel="2">
      <c r="E292" s="2"/>
    </row>
    <row r="293" ht="12" outlineLevel="2">
      <c r="E293" s="2"/>
    </row>
    <row r="294" ht="12" outlineLevel="2">
      <c r="E294" s="2"/>
    </row>
    <row r="295" ht="12" outlineLevel="2">
      <c r="E295" s="2"/>
    </row>
    <row r="296" ht="12" outlineLevel="2">
      <c r="E296" s="2"/>
    </row>
    <row r="297" ht="12" outlineLevel="2">
      <c r="E297" s="2"/>
    </row>
    <row r="298" ht="12" outlineLevel="2">
      <c r="E298" s="2"/>
    </row>
    <row r="299" ht="12" outlineLevel="2">
      <c r="E299" s="2"/>
    </row>
    <row r="300" ht="12" outlineLevel="2">
      <c r="E300" s="2"/>
    </row>
    <row r="301" ht="12" outlineLevel="2">
      <c r="E301" s="2"/>
    </row>
    <row r="302" ht="12" outlineLevel="2">
      <c r="E302" s="2"/>
    </row>
    <row r="303" ht="12" outlineLevel="2">
      <c r="E303" s="2"/>
    </row>
    <row r="304" ht="12" outlineLevel="2">
      <c r="E304" s="2"/>
    </row>
    <row r="305" ht="12" outlineLevel="2">
      <c r="E305" s="2"/>
    </row>
    <row r="306" ht="12" outlineLevel="2">
      <c r="E306" s="2"/>
    </row>
    <row r="307" ht="12" outlineLevel="2">
      <c r="E307" s="2"/>
    </row>
    <row r="308" ht="12" outlineLevel="2">
      <c r="E308" s="2"/>
    </row>
    <row r="309" ht="12" outlineLevel="2">
      <c r="E309" s="2"/>
    </row>
    <row r="310" ht="12" outlineLevel="2">
      <c r="E310" s="2"/>
    </row>
    <row r="311" ht="12" outlineLevel="2">
      <c r="E311" s="2"/>
    </row>
    <row r="312" ht="12" outlineLevel="2">
      <c r="E312" s="2"/>
    </row>
    <row r="313" ht="12" outlineLevel="2">
      <c r="E313" s="2"/>
    </row>
    <row r="314" ht="12" outlineLevel="2">
      <c r="E314" s="2"/>
    </row>
    <row r="315" ht="12" outlineLevel="2">
      <c r="E315" s="2"/>
    </row>
    <row r="316" ht="12" outlineLevel="2">
      <c r="E316" s="2"/>
    </row>
    <row r="317" ht="12" outlineLevel="2">
      <c r="E317" s="2"/>
    </row>
    <row r="318" ht="12" outlineLevel="2">
      <c r="E318" s="2"/>
    </row>
    <row r="319" ht="12" outlineLevel="2">
      <c r="E319" s="2"/>
    </row>
    <row r="320" ht="12" outlineLevel="2">
      <c r="E320" s="2"/>
    </row>
    <row r="321" ht="12" outlineLevel="2">
      <c r="E321" s="2"/>
    </row>
    <row r="322" ht="12" outlineLevel="2">
      <c r="E322" s="2"/>
    </row>
    <row r="323" ht="12" outlineLevel="2">
      <c r="E323" s="2"/>
    </row>
    <row r="324" ht="12" outlineLevel="2">
      <c r="E324" s="2"/>
    </row>
    <row r="325" ht="12" outlineLevel="2">
      <c r="E325" s="2"/>
    </row>
    <row r="326" ht="12" outlineLevel="2">
      <c r="E326" s="2"/>
    </row>
    <row r="327" ht="12" outlineLevel="2">
      <c r="E327" s="2"/>
    </row>
    <row r="328" ht="12" outlineLevel="2">
      <c r="E328" s="2"/>
    </row>
    <row r="329" ht="12" outlineLevel="2">
      <c r="E329" s="2"/>
    </row>
    <row r="330" ht="12" outlineLevel="2">
      <c r="E330" s="2"/>
    </row>
    <row r="331" ht="12" outlineLevel="2">
      <c r="E331" s="2"/>
    </row>
    <row r="332" ht="12" outlineLevel="2">
      <c r="E332" s="2"/>
    </row>
    <row r="333" ht="12" outlineLevel="2">
      <c r="E333" s="2"/>
    </row>
    <row r="334" ht="12" outlineLevel="2">
      <c r="E334" s="2"/>
    </row>
    <row r="335" ht="12" outlineLevel="2">
      <c r="E335" s="2"/>
    </row>
    <row r="336" ht="12" outlineLevel="2">
      <c r="E336" s="2"/>
    </row>
    <row r="337" ht="12" outlineLevel="2">
      <c r="E337" s="2"/>
    </row>
    <row r="338" ht="12" outlineLevel="2">
      <c r="E338" s="2"/>
    </row>
    <row r="339" ht="12" outlineLevel="2">
      <c r="E339" s="2"/>
    </row>
    <row r="340" ht="12" outlineLevel="2">
      <c r="E340" s="2"/>
    </row>
    <row r="341" ht="12" outlineLevel="2">
      <c r="E341" s="2"/>
    </row>
    <row r="342" ht="12" outlineLevel="2">
      <c r="E342" s="2"/>
    </row>
    <row r="343" ht="12" outlineLevel="2">
      <c r="E343" s="2"/>
    </row>
    <row r="344" ht="12" outlineLevel="2">
      <c r="E344" s="2"/>
    </row>
    <row r="345" ht="12" outlineLevel="2">
      <c r="E345" s="2"/>
    </row>
    <row r="346" ht="12" outlineLevel="2">
      <c r="E346" s="2"/>
    </row>
    <row r="347" ht="12" outlineLevel="2">
      <c r="E347" s="2"/>
    </row>
    <row r="348" ht="12" outlineLevel="2">
      <c r="E348" s="2"/>
    </row>
    <row r="349" ht="12" outlineLevel="2">
      <c r="E349" s="2"/>
    </row>
    <row r="350" ht="12" outlineLevel="2">
      <c r="E350" s="2"/>
    </row>
    <row r="351" ht="12" outlineLevel="2">
      <c r="E351" s="2"/>
    </row>
    <row r="352" ht="12" outlineLevel="2">
      <c r="E352" s="2"/>
    </row>
    <row r="353" ht="12" outlineLevel="2">
      <c r="E353" s="2"/>
    </row>
    <row r="354" ht="12" outlineLevel="2">
      <c r="E354" s="2"/>
    </row>
    <row r="355" ht="12" outlineLevel="2">
      <c r="E355" s="2"/>
    </row>
    <row r="356" ht="12" outlineLevel="2">
      <c r="E356" s="2"/>
    </row>
    <row r="357" ht="12" outlineLevel="2">
      <c r="E357" s="2"/>
    </row>
    <row r="358" ht="12" outlineLevel="2">
      <c r="E358" s="2"/>
    </row>
    <row r="359" ht="12" outlineLevel="2">
      <c r="E359" s="2"/>
    </row>
    <row r="360" ht="12" outlineLevel="2">
      <c r="E360" s="2"/>
    </row>
    <row r="361" ht="12" outlineLevel="2">
      <c r="E361" s="2"/>
    </row>
    <row r="362" ht="12" outlineLevel="2">
      <c r="E362" s="2"/>
    </row>
    <row r="363" ht="12" outlineLevel="2">
      <c r="E363" s="2"/>
    </row>
    <row r="364" ht="12" outlineLevel="2">
      <c r="E364" s="2"/>
    </row>
    <row r="365" ht="12" outlineLevel="2">
      <c r="E365" s="2"/>
    </row>
    <row r="366" ht="12" outlineLevel="2">
      <c r="E366" s="2"/>
    </row>
    <row r="367" ht="12" outlineLevel="2">
      <c r="E367" s="2"/>
    </row>
    <row r="368" ht="12" outlineLevel="2">
      <c r="E368" s="2"/>
    </row>
    <row r="369" ht="12" outlineLevel="2">
      <c r="E369" s="2"/>
    </row>
    <row r="370" ht="12" outlineLevel="2">
      <c r="E370" s="2"/>
    </row>
    <row r="371" ht="12" outlineLevel="2">
      <c r="E371" s="2"/>
    </row>
    <row r="372" ht="12" outlineLevel="2">
      <c r="E372" s="2"/>
    </row>
    <row r="373" ht="12" outlineLevel="2">
      <c r="E373" s="2"/>
    </row>
    <row r="374" ht="12" outlineLevel="2">
      <c r="E374" s="2"/>
    </row>
    <row r="375" ht="12" outlineLevel="2">
      <c r="E375" s="2"/>
    </row>
    <row r="376" ht="12" outlineLevel="2">
      <c r="E376" s="2"/>
    </row>
    <row r="377" ht="12" outlineLevel="2">
      <c r="E377" s="2"/>
    </row>
    <row r="378" ht="12" outlineLevel="2">
      <c r="E378" s="2"/>
    </row>
    <row r="379" ht="12" outlineLevel="2">
      <c r="E379" s="2"/>
    </row>
    <row r="380" ht="12" outlineLevel="2">
      <c r="E380" s="2"/>
    </row>
    <row r="381" ht="12" outlineLevel="2">
      <c r="E381" s="2"/>
    </row>
    <row r="382" ht="12" outlineLevel="2">
      <c r="E382" s="2"/>
    </row>
    <row r="383" ht="12" outlineLevel="2">
      <c r="E383" s="2"/>
    </row>
    <row r="384" ht="12" outlineLevel="2">
      <c r="E384" s="2"/>
    </row>
    <row r="385" ht="12" outlineLevel="2">
      <c r="E385" s="2"/>
    </row>
    <row r="386" ht="12" outlineLevel="2">
      <c r="E386" s="2"/>
    </row>
    <row r="387" ht="12" outlineLevel="2">
      <c r="E387" s="2"/>
    </row>
    <row r="388" ht="12" outlineLevel="2">
      <c r="E388" s="2"/>
    </row>
    <row r="389" ht="12" outlineLevel="2">
      <c r="E389" s="2"/>
    </row>
    <row r="390" ht="12" outlineLevel="2">
      <c r="E390" s="2"/>
    </row>
    <row r="391" ht="12" outlineLevel="2">
      <c r="E391" s="2"/>
    </row>
    <row r="392" ht="12" outlineLevel="2">
      <c r="E392" s="2"/>
    </row>
    <row r="393" ht="12" outlineLevel="2">
      <c r="E393" s="2"/>
    </row>
    <row r="394" ht="12" outlineLevel="2">
      <c r="E394" s="2"/>
    </row>
    <row r="395" ht="12" outlineLevel="2">
      <c r="E395" s="2"/>
    </row>
    <row r="396" ht="12" outlineLevel="2">
      <c r="E396" s="2"/>
    </row>
    <row r="397" ht="12" outlineLevel="2">
      <c r="E397" s="2"/>
    </row>
    <row r="398" ht="12" outlineLevel="2">
      <c r="E398" s="2"/>
    </row>
    <row r="399" ht="12" outlineLevel="2">
      <c r="E399" s="2"/>
    </row>
    <row r="400" ht="12" outlineLevel="2">
      <c r="E400" s="2"/>
    </row>
    <row r="401" ht="12" outlineLevel="2">
      <c r="E401" s="2"/>
    </row>
    <row r="402" ht="12" outlineLevel="2">
      <c r="E402" s="2"/>
    </row>
    <row r="403" ht="12" outlineLevel="2">
      <c r="E403" s="2"/>
    </row>
    <row r="404" ht="12" outlineLevel="2">
      <c r="E404" s="2"/>
    </row>
    <row r="405" ht="12" outlineLevel="2">
      <c r="E405" s="2"/>
    </row>
    <row r="406" ht="12" outlineLevel="2">
      <c r="E406" s="2"/>
    </row>
    <row r="407" ht="12" outlineLevel="2">
      <c r="E407" s="2"/>
    </row>
    <row r="408" ht="12" outlineLevel="2">
      <c r="E408" s="2"/>
    </row>
    <row r="409" ht="12" outlineLevel="2">
      <c r="E409" s="2"/>
    </row>
    <row r="410" ht="12" outlineLevel="2">
      <c r="E410" s="2"/>
    </row>
    <row r="411" ht="12" outlineLevel="2">
      <c r="E411" s="2"/>
    </row>
    <row r="412" ht="12" outlineLevel="2">
      <c r="E412" s="2"/>
    </row>
    <row r="413" ht="12" outlineLevel="2">
      <c r="E413" s="2"/>
    </row>
    <row r="414" ht="12" outlineLevel="2">
      <c r="E414" s="2"/>
    </row>
    <row r="415" ht="12" outlineLevel="2">
      <c r="E415" s="2"/>
    </row>
    <row r="416" ht="12" outlineLevel="2">
      <c r="E416" s="2"/>
    </row>
    <row r="417" ht="12" outlineLevel="2">
      <c r="E417" s="2"/>
    </row>
    <row r="418" ht="12" outlineLevel="2">
      <c r="E418" s="2"/>
    </row>
    <row r="419" ht="12" outlineLevel="2">
      <c r="E419" s="2"/>
    </row>
    <row r="420" ht="12" outlineLevel="2">
      <c r="E420" s="2"/>
    </row>
    <row r="421" ht="12" outlineLevel="2">
      <c r="E421" s="2"/>
    </row>
    <row r="422" ht="12" outlineLevel="2">
      <c r="E422" s="2"/>
    </row>
    <row r="423" ht="12" outlineLevel="2">
      <c r="E423" s="2"/>
    </row>
    <row r="424" ht="12" outlineLevel="2">
      <c r="E424" s="2"/>
    </row>
    <row r="425" ht="12" outlineLevel="2">
      <c r="E425" s="2"/>
    </row>
    <row r="426" ht="12" outlineLevel="2">
      <c r="E426" s="2"/>
    </row>
    <row r="427" ht="12" outlineLevel="2">
      <c r="E427" s="2"/>
    </row>
    <row r="428" ht="12" outlineLevel="2">
      <c r="E428" s="2"/>
    </row>
    <row r="429" ht="12" outlineLevel="2">
      <c r="E429" s="2"/>
    </row>
    <row r="430" ht="12" outlineLevel="2">
      <c r="E430" s="2"/>
    </row>
    <row r="431" ht="12" outlineLevel="2">
      <c r="E431" s="2"/>
    </row>
    <row r="432" ht="12" outlineLevel="2">
      <c r="E432" s="2"/>
    </row>
    <row r="433" ht="12" outlineLevel="2">
      <c r="E433" s="2"/>
    </row>
    <row r="434" ht="12" outlineLevel="2">
      <c r="E434" s="2"/>
    </row>
    <row r="435" ht="12" outlineLevel="2">
      <c r="E435" s="2"/>
    </row>
    <row r="436" ht="12" outlineLevel="2">
      <c r="E436" s="2"/>
    </row>
    <row r="437" ht="12" outlineLevel="2">
      <c r="E437" s="2"/>
    </row>
    <row r="438" ht="12" outlineLevel="2">
      <c r="E438" s="2"/>
    </row>
    <row r="439" ht="12" outlineLevel="2">
      <c r="E439" s="2"/>
    </row>
    <row r="440" ht="12" outlineLevel="2">
      <c r="E440" s="2"/>
    </row>
    <row r="441" ht="12" outlineLevel="2">
      <c r="E441" s="2"/>
    </row>
    <row r="442" ht="12" outlineLevel="2">
      <c r="E442" s="2"/>
    </row>
    <row r="443" ht="12" outlineLevel="2">
      <c r="E443" s="2"/>
    </row>
    <row r="444" ht="12" outlineLevel="2">
      <c r="E444" s="2"/>
    </row>
    <row r="445" ht="12" outlineLevel="2">
      <c r="E445" s="2"/>
    </row>
    <row r="446" ht="12" outlineLevel="2">
      <c r="E446" s="2"/>
    </row>
    <row r="447" ht="12" outlineLevel="2">
      <c r="E447" s="2"/>
    </row>
    <row r="448" ht="12" outlineLevel="2">
      <c r="E448" s="2"/>
    </row>
    <row r="449" ht="12" outlineLevel="2">
      <c r="E449" s="2"/>
    </row>
    <row r="450" ht="12" outlineLevel="2">
      <c r="E450" s="2"/>
    </row>
    <row r="451" ht="12" outlineLevel="2">
      <c r="E451" s="2"/>
    </row>
    <row r="452" ht="12" outlineLevel="2">
      <c r="E452" s="2"/>
    </row>
    <row r="453" ht="12" outlineLevel="2">
      <c r="E453" s="2"/>
    </row>
    <row r="454" ht="12" outlineLevel="2">
      <c r="E454" s="2"/>
    </row>
    <row r="455" ht="12" outlineLevel="2">
      <c r="E455" s="2"/>
    </row>
    <row r="456" ht="12" outlineLevel="2">
      <c r="E456" s="2"/>
    </row>
    <row r="457" ht="12" outlineLevel="2">
      <c r="E457" s="2"/>
    </row>
    <row r="458" ht="12" outlineLevel="2">
      <c r="E458" s="2"/>
    </row>
    <row r="459" ht="12" outlineLevel="2">
      <c r="E459" s="2"/>
    </row>
    <row r="460" ht="12" outlineLevel="2">
      <c r="E460" s="2"/>
    </row>
    <row r="461" spans="5:10" ht="12" outlineLevel="1">
      <c r="E461" s="2"/>
      <c r="J461" s="13"/>
    </row>
    <row r="462" ht="12" outlineLevel="2">
      <c r="E462" s="2"/>
    </row>
    <row r="463" ht="12" outlineLevel="2">
      <c r="E463" s="2"/>
    </row>
    <row r="464" ht="12" outlineLevel="2">
      <c r="E464" s="2"/>
    </row>
    <row r="465" ht="12" outlineLevel="2">
      <c r="E465" s="2"/>
    </row>
    <row r="466" ht="12" outlineLevel="2">
      <c r="E466" s="2"/>
    </row>
    <row r="467" ht="12" outlineLevel="2">
      <c r="E467" s="2"/>
    </row>
    <row r="468" ht="12" outlineLevel="2">
      <c r="E468" s="2"/>
    </row>
    <row r="469" ht="12" outlineLevel="2">
      <c r="E469" s="2"/>
    </row>
    <row r="470" ht="12" outlineLevel="2">
      <c r="E470" s="2"/>
    </row>
    <row r="471" ht="12" outlineLevel="2">
      <c r="E471" s="2"/>
    </row>
    <row r="472" ht="12" outlineLevel="2">
      <c r="E472" s="2"/>
    </row>
    <row r="473" ht="12" outlineLevel="2">
      <c r="E473" s="2"/>
    </row>
    <row r="474" ht="12" outlineLevel="2">
      <c r="E474" s="2"/>
    </row>
    <row r="475" ht="12" outlineLevel="2">
      <c r="E475" s="2"/>
    </row>
    <row r="476" ht="12" outlineLevel="2">
      <c r="E476" s="2"/>
    </row>
    <row r="477" ht="12" outlineLevel="2">
      <c r="E477" s="2"/>
    </row>
    <row r="478" ht="12" outlineLevel="2">
      <c r="E478" s="2"/>
    </row>
    <row r="479" ht="12" outlineLevel="2">
      <c r="E479" s="2"/>
    </row>
    <row r="480" ht="12" outlineLevel="2">
      <c r="E480" s="2"/>
    </row>
    <row r="481" ht="12" outlineLevel="2">
      <c r="E481" s="2"/>
    </row>
    <row r="482" ht="12" outlineLevel="2">
      <c r="E482" s="2"/>
    </row>
    <row r="483" ht="12" outlineLevel="2">
      <c r="E483" s="2"/>
    </row>
    <row r="484" ht="12" outlineLevel="2">
      <c r="E484" s="2"/>
    </row>
    <row r="485" ht="12" outlineLevel="2">
      <c r="E485" s="2"/>
    </row>
    <row r="486" ht="12" outlineLevel="2">
      <c r="E486" s="2"/>
    </row>
    <row r="487" ht="12" outlineLevel="2">
      <c r="E487" s="2"/>
    </row>
    <row r="488" ht="12" outlineLevel="2">
      <c r="E488" s="2"/>
    </row>
    <row r="489" ht="12" outlineLevel="2">
      <c r="E489" s="2"/>
    </row>
    <row r="490" ht="12" outlineLevel="2">
      <c r="E490" s="2"/>
    </row>
    <row r="491" ht="12" outlineLevel="2">
      <c r="E491" s="2"/>
    </row>
    <row r="492" ht="12" outlineLevel="2">
      <c r="E492" s="2"/>
    </row>
    <row r="493" ht="12" outlineLevel="2">
      <c r="E493" s="2"/>
    </row>
    <row r="494" ht="12" outlineLevel="2">
      <c r="E494" s="2"/>
    </row>
    <row r="495" ht="12" outlineLevel="2">
      <c r="E495" s="2"/>
    </row>
    <row r="496" ht="12" outlineLevel="2">
      <c r="E496" s="2"/>
    </row>
    <row r="497" ht="12" outlineLevel="2">
      <c r="E497" s="2"/>
    </row>
    <row r="498" ht="12" outlineLevel="2">
      <c r="E498" s="2"/>
    </row>
    <row r="499" ht="12" outlineLevel="2">
      <c r="E499" s="2"/>
    </row>
    <row r="500" ht="12" outlineLevel="2">
      <c r="E500" s="2"/>
    </row>
    <row r="501" ht="12" outlineLevel="2">
      <c r="E501" s="2"/>
    </row>
    <row r="502" ht="12" outlineLevel="2">
      <c r="E502" s="2"/>
    </row>
    <row r="503" ht="12" outlineLevel="2">
      <c r="E503" s="2"/>
    </row>
    <row r="504" ht="12" outlineLevel="2">
      <c r="E504" s="2"/>
    </row>
    <row r="505" ht="12" outlineLevel="2">
      <c r="E505" s="2"/>
    </row>
    <row r="506" ht="12" outlineLevel="2">
      <c r="E506" s="2"/>
    </row>
    <row r="507" ht="12" outlineLevel="2">
      <c r="E507" s="2"/>
    </row>
    <row r="508" ht="12" outlineLevel="2">
      <c r="E508" s="2"/>
    </row>
    <row r="509" ht="12" outlineLevel="2">
      <c r="E509" s="2"/>
    </row>
    <row r="510" ht="12" outlineLevel="2">
      <c r="E510" s="2"/>
    </row>
    <row r="511" ht="12" outlineLevel="2">
      <c r="E511" s="2"/>
    </row>
    <row r="512" ht="12" outlineLevel="2">
      <c r="E512" s="2"/>
    </row>
    <row r="513" ht="12" outlineLevel="2">
      <c r="E513" s="2"/>
    </row>
    <row r="514" ht="12" outlineLevel="2">
      <c r="E514" s="2"/>
    </row>
    <row r="515" ht="12" outlineLevel="2">
      <c r="E515" s="2"/>
    </row>
    <row r="516" ht="12" outlineLevel="2">
      <c r="E516" s="2"/>
    </row>
    <row r="517" ht="12" outlineLevel="2">
      <c r="E517" s="2"/>
    </row>
    <row r="518" ht="12" outlineLevel="2">
      <c r="E518" s="2"/>
    </row>
    <row r="519" ht="12" outlineLevel="2">
      <c r="E519" s="2"/>
    </row>
    <row r="520" ht="12" outlineLevel="2">
      <c r="E520" s="2"/>
    </row>
    <row r="521" ht="12" outlineLevel="2">
      <c r="E521" s="2"/>
    </row>
    <row r="522" ht="12" outlineLevel="2">
      <c r="E522" s="2"/>
    </row>
    <row r="523" ht="12" outlineLevel="2">
      <c r="E523" s="2"/>
    </row>
    <row r="524" ht="12" outlineLevel="2">
      <c r="E524" s="2"/>
    </row>
    <row r="525" ht="12" outlineLevel="2">
      <c r="E525" s="2"/>
    </row>
    <row r="526" ht="12" outlineLevel="2">
      <c r="E526" s="2"/>
    </row>
    <row r="527" ht="12" outlineLevel="2">
      <c r="E527" s="2"/>
    </row>
    <row r="528" ht="12" outlineLevel="2">
      <c r="E528" s="2"/>
    </row>
    <row r="529" ht="12" outlineLevel="2">
      <c r="E529" s="2"/>
    </row>
    <row r="530" ht="12" outlineLevel="2">
      <c r="E530" s="2"/>
    </row>
    <row r="531" ht="12" outlineLevel="2">
      <c r="E531" s="2"/>
    </row>
    <row r="532" ht="12" outlineLevel="2">
      <c r="E532" s="2"/>
    </row>
    <row r="533" ht="12" outlineLevel="2">
      <c r="E533" s="2"/>
    </row>
    <row r="534" ht="12" outlineLevel="2">
      <c r="E534" s="2"/>
    </row>
    <row r="535" ht="12" outlineLevel="2">
      <c r="E535" s="2"/>
    </row>
    <row r="536" ht="12" outlineLevel="2">
      <c r="E536" s="2"/>
    </row>
    <row r="537" ht="12" outlineLevel="2">
      <c r="E537" s="2"/>
    </row>
    <row r="538" ht="12" outlineLevel="2">
      <c r="E538" s="2"/>
    </row>
    <row r="539" ht="12" outlineLevel="2">
      <c r="E539" s="2"/>
    </row>
    <row r="540" ht="12" outlineLevel="2">
      <c r="E540" s="2"/>
    </row>
    <row r="541" ht="12" outlineLevel="2">
      <c r="E541" s="2"/>
    </row>
    <row r="542" ht="12" outlineLevel="2">
      <c r="E542" s="2"/>
    </row>
    <row r="543" ht="12" outlineLevel="2">
      <c r="E543" s="2"/>
    </row>
    <row r="544" ht="12" outlineLevel="2">
      <c r="E544" s="2"/>
    </row>
    <row r="545" ht="12" outlineLevel="2">
      <c r="E545" s="2"/>
    </row>
    <row r="546" ht="12" outlineLevel="2">
      <c r="E546" s="2"/>
    </row>
    <row r="547" ht="12" outlineLevel="2">
      <c r="E547" s="2"/>
    </row>
    <row r="548" ht="12" outlineLevel="2">
      <c r="E548" s="2"/>
    </row>
    <row r="549" ht="12" outlineLevel="2">
      <c r="E549" s="2"/>
    </row>
    <row r="550" ht="12" outlineLevel="2">
      <c r="E550" s="2"/>
    </row>
    <row r="551" ht="12" outlineLevel="2">
      <c r="E551" s="2"/>
    </row>
    <row r="552" ht="12" outlineLevel="2">
      <c r="E552" s="2"/>
    </row>
    <row r="553" ht="12" outlineLevel="2">
      <c r="E553" s="2"/>
    </row>
    <row r="554" ht="12" outlineLevel="2">
      <c r="E554" s="2"/>
    </row>
    <row r="555" ht="12" outlineLevel="2">
      <c r="E555" s="2"/>
    </row>
    <row r="556" ht="12" outlineLevel="2">
      <c r="E556" s="2"/>
    </row>
    <row r="557" ht="12" outlineLevel="2">
      <c r="E557" s="2"/>
    </row>
    <row r="558" ht="12" outlineLevel="2">
      <c r="E558" s="2"/>
    </row>
    <row r="559" ht="12" outlineLevel="2">
      <c r="E559" s="2"/>
    </row>
    <row r="560" ht="12" outlineLevel="2">
      <c r="E560" s="2"/>
    </row>
    <row r="561" ht="12" outlineLevel="2">
      <c r="E561" s="2"/>
    </row>
    <row r="562" ht="12" outlineLevel="2">
      <c r="E562" s="2"/>
    </row>
    <row r="563" ht="12" outlineLevel="2">
      <c r="E563" s="2"/>
    </row>
    <row r="564" ht="12" outlineLevel="2">
      <c r="E564" s="2"/>
    </row>
    <row r="565" ht="12" outlineLevel="2">
      <c r="E565" s="2"/>
    </row>
    <row r="566" ht="12" outlineLevel="2">
      <c r="E566" s="2"/>
    </row>
    <row r="567" ht="12" outlineLevel="2">
      <c r="E567" s="2"/>
    </row>
    <row r="568" ht="12" outlineLevel="2">
      <c r="E568" s="2"/>
    </row>
    <row r="569" ht="12" outlineLevel="2">
      <c r="E569" s="2"/>
    </row>
    <row r="570" ht="12" outlineLevel="2">
      <c r="E570" s="2"/>
    </row>
    <row r="571" ht="12" outlineLevel="2">
      <c r="E571" s="2"/>
    </row>
    <row r="572" ht="12" outlineLevel="2">
      <c r="E572" s="2"/>
    </row>
    <row r="573" ht="12" outlineLevel="2">
      <c r="E573" s="2"/>
    </row>
    <row r="574" ht="12" outlineLevel="2">
      <c r="E574" s="2"/>
    </row>
    <row r="575" ht="12" outlineLevel="2">
      <c r="E575" s="2"/>
    </row>
    <row r="576" ht="12" outlineLevel="2">
      <c r="E576" s="2"/>
    </row>
    <row r="577" ht="12" outlineLevel="2">
      <c r="E577" s="2"/>
    </row>
    <row r="578" ht="12" outlineLevel="2">
      <c r="E578" s="2"/>
    </row>
    <row r="579" ht="12" outlineLevel="2">
      <c r="E579" s="2"/>
    </row>
    <row r="580" ht="12" outlineLevel="2">
      <c r="E580" s="2"/>
    </row>
    <row r="581" ht="12" outlineLevel="2">
      <c r="E581" s="2"/>
    </row>
    <row r="582" ht="12" outlineLevel="2">
      <c r="E582" s="2"/>
    </row>
    <row r="583" ht="12" outlineLevel="2">
      <c r="E583" s="2"/>
    </row>
    <row r="584" ht="12" outlineLevel="2">
      <c r="E584" s="2"/>
    </row>
    <row r="585" ht="12" outlineLevel="2">
      <c r="E585" s="2"/>
    </row>
    <row r="586" ht="12" outlineLevel="2">
      <c r="E586" s="2"/>
    </row>
    <row r="587" ht="12" outlineLevel="2">
      <c r="E587" s="2"/>
    </row>
    <row r="588" ht="12" outlineLevel="2">
      <c r="E588" s="2"/>
    </row>
    <row r="589" ht="12" outlineLevel="2">
      <c r="E589" s="2"/>
    </row>
    <row r="590" ht="12" outlineLevel="2">
      <c r="E590" s="2"/>
    </row>
    <row r="591" ht="12" outlineLevel="2">
      <c r="E591" s="2"/>
    </row>
    <row r="592" ht="12" outlineLevel="2">
      <c r="E592" s="2"/>
    </row>
    <row r="593" ht="12" outlineLevel="2">
      <c r="E593" s="2"/>
    </row>
    <row r="594" ht="12" outlineLevel="2">
      <c r="E594" s="2"/>
    </row>
    <row r="595" ht="12" outlineLevel="2">
      <c r="E595" s="2"/>
    </row>
    <row r="596" ht="12" outlineLevel="2">
      <c r="E596" s="2"/>
    </row>
    <row r="597" ht="12" outlineLevel="2">
      <c r="E597" s="2"/>
    </row>
    <row r="598" ht="12" outlineLevel="2">
      <c r="E598" s="2"/>
    </row>
    <row r="599" ht="12" outlineLevel="2">
      <c r="E599" s="2"/>
    </row>
    <row r="600" ht="12" outlineLevel="2">
      <c r="E600" s="2"/>
    </row>
    <row r="601" ht="12" outlineLevel="2">
      <c r="E601" s="2"/>
    </row>
    <row r="602" ht="12" outlineLevel="2">
      <c r="E602" s="2"/>
    </row>
    <row r="603" ht="12" outlineLevel="2">
      <c r="E603" s="2"/>
    </row>
    <row r="604" ht="12" outlineLevel="2">
      <c r="E604" s="2"/>
    </row>
    <row r="605" ht="12" outlineLevel="2">
      <c r="E605" s="2"/>
    </row>
    <row r="606" ht="12" outlineLevel="2">
      <c r="E606" s="2"/>
    </row>
    <row r="607" ht="12" outlineLevel="2">
      <c r="E607" s="2"/>
    </row>
    <row r="608" ht="12" outlineLevel="2">
      <c r="E608" s="2"/>
    </row>
    <row r="609" ht="12" outlineLevel="2">
      <c r="E609" s="2"/>
    </row>
    <row r="610" ht="12" outlineLevel="2">
      <c r="E610" s="2"/>
    </row>
    <row r="611" ht="12" outlineLevel="2">
      <c r="E611" s="2"/>
    </row>
    <row r="612" ht="12" outlineLevel="2">
      <c r="E612" s="2"/>
    </row>
    <row r="613" ht="12" outlineLevel="2">
      <c r="E613" s="2"/>
    </row>
    <row r="614" ht="12" outlineLevel="2">
      <c r="E614" s="2"/>
    </row>
    <row r="615" ht="12" outlineLevel="2">
      <c r="E615" s="2"/>
    </row>
    <row r="616" ht="12" outlineLevel="2">
      <c r="E616" s="2"/>
    </row>
    <row r="617" ht="12" outlineLevel="2">
      <c r="E617" s="2"/>
    </row>
    <row r="618" ht="12" outlineLevel="2">
      <c r="E618" s="2"/>
    </row>
    <row r="619" ht="12" outlineLevel="2">
      <c r="E619" s="2"/>
    </row>
    <row r="620" ht="12" outlineLevel="2">
      <c r="E620" s="2"/>
    </row>
    <row r="621" ht="12" outlineLevel="2">
      <c r="E621" s="2"/>
    </row>
    <row r="622" ht="12" outlineLevel="2">
      <c r="E622" s="2"/>
    </row>
    <row r="623" ht="12" outlineLevel="2">
      <c r="E623" s="2"/>
    </row>
    <row r="624" ht="12" outlineLevel="2">
      <c r="E624" s="2"/>
    </row>
    <row r="625" ht="12" outlineLevel="2">
      <c r="E625" s="2"/>
    </row>
    <row r="626" ht="12" outlineLevel="2">
      <c r="E626" s="2"/>
    </row>
    <row r="627" ht="12" outlineLevel="2">
      <c r="E627" s="2"/>
    </row>
    <row r="628" ht="12" outlineLevel="2">
      <c r="E628" s="2"/>
    </row>
    <row r="629" ht="12" outlineLevel="2">
      <c r="E629" s="2"/>
    </row>
    <row r="630" ht="12" outlineLevel="2">
      <c r="E630" s="2"/>
    </row>
    <row r="631" ht="12" outlineLevel="2">
      <c r="E631" s="2"/>
    </row>
    <row r="632" ht="12" outlineLevel="2">
      <c r="E632" s="2"/>
    </row>
    <row r="633" ht="12" outlineLevel="2">
      <c r="E633" s="2"/>
    </row>
    <row r="634" ht="12" outlineLevel="2">
      <c r="E634" s="2"/>
    </row>
    <row r="635" spans="5:10" ht="12" outlineLevel="1">
      <c r="E635" s="2"/>
      <c r="J635" s="13"/>
    </row>
    <row r="636" spans="1:11" ht="12" outlineLevel="2">
      <c r="A636" s="22"/>
      <c r="B636" s="22"/>
      <c r="C636" s="25"/>
      <c r="D636" s="25"/>
      <c r="E636" s="27"/>
      <c r="F636" s="22"/>
      <c r="G636" s="22"/>
      <c r="H636" s="22"/>
      <c r="I636" s="22"/>
      <c r="J636" s="22"/>
      <c r="K636" s="36"/>
    </row>
    <row r="637" spans="1:11" ht="12" outlineLevel="1">
      <c r="A637" s="22"/>
      <c r="B637" s="22"/>
      <c r="C637" s="25"/>
      <c r="D637" s="25"/>
      <c r="E637" s="27"/>
      <c r="F637" s="22"/>
      <c r="G637" s="22"/>
      <c r="H637" s="22"/>
      <c r="I637" s="22"/>
      <c r="J637" s="44"/>
      <c r="K637" s="36"/>
    </row>
    <row r="638" spans="1:11" ht="12" outlineLevel="1">
      <c r="A638" s="22"/>
      <c r="B638" s="22"/>
      <c r="C638" s="25"/>
      <c r="D638" s="25"/>
      <c r="E638" s="27"/>
      <c r="F638" s="22"/>
      <c r="G638" s="22"/>
      <c r="H638" s="22"/>
      <c r="I638" s="22"/>
      <c r="J638" s="22"/>
      <c r="K638" s="36"/>
    </row>
    <row r="639" spans="1:11" ht="12" outlineLevel="1">
      <c r="A639" s="22"/>
      <c r="B639" s="22"/>
      <c r="C639" s="25"/>
      <c r="D639" s="25"/>
      <c r="E639" s="27"/>
      <c r="F639" s="22"/>
      <c r="G639" s="22"/>
      <c r="H639" s="22"/>
      <c r="I639" s="22"/>
      <c r="J639" s="22"/>
      <c r="K639" s="37"/>
    </row>
    <row r="640" spans="7:9" ht="12" outlineLevel="1">
      <c r="G640" s="11"/>
      <c r="H640" s="11"/>
      <c r="I640" s="20"/>
    </row>
    <row r="641" ht="12" outlineLevel="1"/>
    <row r="642" ht="12" outlineLevel="1"/>
    <row r="643" ht="12" outlineLevel="1"/>
    <row r="644" ht="12" outlineLevel="1"/>
    <row r="645" ht="12" outlineLevel="1"/>
    <row r="646" ht="12" outlineLevel="1"/>
    <row r="647" ht="12" outlineLevel="1"/>
    <row r="648" ht="12" outlineLevel="1"/>
    <row r="649" ht="12" outlineLevel="1"/>
    <row r="650" ht="12" outlineLevel="1"/>
    <row r="651" ht="12" outlineLevel="1"/>
    <row r="652" ht="12" outlineLevel="1"/>
    <row r="653" ht="12" outlineLevel="1"/>
    <row r="654" ht="12" outlineLevel="1"/>
    <row r="655" ht="12" outlineLevel="1"/>
    <row r="656" ht="12" outlineLevel="1"/>
    <row r="657" ht="12" outlineLevel="1"/>
    <row r="658" ht="12" outlineLevel="1"/>
    <row r="659" ht="12" outlineLevel="1"/>
    <row r="660" ht="12" outlineLevel="1"/>
    <row r="661" ht="12" outlineLevel="1"/>
    <row r="662" ht="12" outlineLevel="1"/>
    <row r="663" ht="12" outlineLevel="1"/>
    <row r="664" ht="12" outlineLevel="1"/>
    <row r="665" ht="12" outlineLevel="1"/>
    <row r="666" ht="12" outlineLevel="1"/>
    <row r="667" ht="12" outlineLevel="1"/>
    <row r="668" ht="12" outlineLevel="1"/>
    <row r="669" ht="12" outlineLevel="1"/>
    <row r="670" ht="12" outlineLevel="1"/>
    <row r="671" ht="12" outlineLevel="1"/>
    <row r="672" ht="12" outlineLevel="1"/>
    <row r="673" ht="12" outlineLevel="1"/>
    <row r="674" ht="12" outlineLevel="1"/>
    <row r="675" ht="12" outlineLevel="1"/>
    <row r="676" ht="12" outlineLevel="1"/>
    <row r="677" ht="12" outlineLevel="1"/>
    <row r="678" ht="12" outlineLevel="1"/>
    <row r="679" ht="12" outlineLevel="1"/>
    <row r="680" ht="12" outlineLevel="1"/>
    <row r="681" ht="12" outlineLevel="1"/>
    <row r="682" ht="12" outlineLevel="1"/>
    <row r="683" ht="12" outlineLevel="1"/>
    <row r="684" ht="12" outlineLevel="1"/>
    <row r="685" ht="12" outlineLevel="1"/>
    <row r="686" ht="12" outlineLevel="1"/>
    <row r="687" ht="12" outlineLevel="1"/>
    <row r="688" ht="12" outlineLevel="1"/>
    <row r="689" ht="12" outlineLevel="1"/>
    <row r="690" ht="12" outlineLevel="1"/>
    <row r="691" ht="12" outlineLevel="1"/>
    <row r="692" ht="12" outlineLevel="1"/>
    <row r="693" ht="12" outlineLevel="1"/>
    <row r="694" ht="12" outlineLevel="1"/>
    <row r="695" ht="12" outlineLevel="1"/>
    <row r="696" ht="12" outlineLevel="1"/>
    <row r="697" ht="12" outlineLevel="1"/>
    <row r="698" ht="12" outlineLevel="1"/>
    <row r="699" ht="12" outlineLevel="1"/>
    <row r="700" ht="12" outlineLevel="1"/>
    <row r="701" ht="12" outlineLevel="1"/>
    <row r="702" ht="12" outlineLevel="1"/>
    <row r="703" ht="12" outlineLevel="1"/>
    <row r="704" ht="12" outlineLevel="1"/>
    <row r="705" ht="12" outlineLevel="1"/>
    <row r="706" ht="12" outlineLevel="1"/>
    <row r="707" ht="12" outlineLevel="1"/>
    <row r="708" ht="12" outlineLevel="1"/>
    <row r="709" ht="12" outlineLevel="1"/>
    <row r="710" ht="12" outlineLevel="1"/>
    <row r="711" ht="12" outlineLevel="1"/>
    <row r="712" ht="12" outlineLevel="1"/>
    <row r="713" ht="12" outlineLevel="1"/>
    <row r="714" ht="12" outlineLevel="1"/>
    <row r="715" ht="12" outlineLevel="1"/>
    <row r="716" ht="12" outlineLevel="1"/>
    <row r="717" ht="12" outlineLevel="1"/>
    <row r="718" ht="12" outlineLevel="1"/>
    <row r="719" ht="12" outlineLevel="1"/>
    <row r="720" ht="12" outlineLevel="1"/>
    <row r="721" ht="12" outlineLevel="1"/>
    <row r="722" ht="12" outlineLevel="1"/>
    <row r="723" ht="12" outlineLevel="1"/>
    <row r="724" ht="12" outlineLevel="1"/>
    <row r="725" ht="12" outlineLevel="1"/>
    <row r="726" ht="12" outlineLevel="1"/>
    <row r="727" ht="12" outlineLevel="1"/>
    <row r="728" ht="12" outlineLevel="1"/>
    <row r="729" ht="12" outlineLevel="1"/>
    <row r="730" ht="12" outlineLevel="1"/>
    <row r="731" ht="12" outlineLevel="1"/>
    <row r="732" ht="12" outlineLevel="1"/>
    <row r="733" ht="12" outlineLevel="1"/>
    <row r="734" ht="12" outlineLevel="1"/>
    <row r="735" ht="12" outlineLevel="1"/>
    <row r="736" ht="12" outlineLevel="1"/>
    <row r="737" ht="12" outlineLevel="1"/>
    <row r="738" ht="12" outlineLevel="1"/>
    <row r="739" ht="12" outlineLevel="1"/>
    <row r="740" ht="12" outlineLevel="1"/>
    <row r="741" ht="12" outlineLevel="1"/>
    <row r="742" ht="12" outlineLevel="1"/>
    <row r="743" ht="12" outlineLevel="1"/>
    <row r="744" ht="12" outlineLevel="1"/>
    <row r="745" ht="12" outlineLevel="1"/>
    <row r="746" ht="12" outlineLevel="1"/>
    <row r="747" ht="12" outlineLevel="1"/>
    <row r="748" ht="12" outlineLevel="1"/>
    <row r="749" ht="12" outlineLevel="1"/>
    <row r="750" ht="12" outlineLevel="1"/>
    <row r="751" ht="12" outlineLevel="1"/>
    <row r="752" ht="12" outlineLevel="1"/>
    <row r="753" ht="12" outlineLevel="1"/>
    <row r="754" ht="12" outlineLevel="1"/>
    <row r="755" ht="12" outlineLevel="1"/>
    <row r="756" ht="12" outlineLevel="1"/>
    <row r="757" ht="12" outlineLevel="1"/>
    <row r="758" ht="12" outlineLevel="1"/>
    <row r="759" ht="12" outlineLevel="1"/>
    <row r="760" ht="12" outlineLevel="1">
      <c r="J76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Zegerova</dc:creator>
  <cp:keywords/>
  <dc:description/>
  <cp:lastModifiedBy>Zegerova</cp:lastModifiedBy>
  <cp:lastPrinted>2019-05-13T08:29:04Z</cp:lastPrinted>
  <dcterms:created xsi:type="dcterms:W3CDTF">2019-04-02T12:14:49Z</dcterms:created>
  <dcterms:modified xsi:type="dcterms:W3CDTF">2019-05-13T16:08:33Z</dcterms:modified>
  <cp:category/>
  <cp:version/>
  <cp:contentType/>
  <cp:contentStatus/>
</cp:coreProperties>
</file>